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П ВО  Обеспечение жильём\План Госпрограмма\План 2020 год\изменения декабрь\"/>
    </mc:Choice>
  </mc:AlternateContent>
  <bookViews>
    <workbookView xWindow="0" yWindow="0" windowWidth="28800" windowHeight="12135" tabRatio="820" firstSheet="9" activeTab="9"/>
  </bookViews>
  <sheets>
    <sheet name="табл 6План" sheetId="77" state="hidden" r:id="rId1"/>
    <sheet name="табл 7План" sheetId="78" state="hidden" r:id="rId2"/>
    <sheet name="табл8План " sheetId="79" state="hidden" r:id="rId3"/>
    <sheet name="прил.1 (148-ОЗ)" sheetId="80" state="hidden" r:id="rId4"/>
    <sheet name="прил.2 (148-ОЗ)" sheetId="81" state="hidden" r:id="rId5"/>
    <sheet name="прил.1 (85-ОЗ)" sheetId="84" state="hidden" r:id="rId6"/>
    <sheet name="прил.2 (85-ОЗ) " sheetId="85" state="hidden" r:id="rId7"/>
    <sheet name="прил.1 (2020)" sheetId="86" r:id="rId8"/>
    <sheet name="прил 2 (2020)" sheetId="90" r:id="rId9"/>
    <sheet name="прил 3 2020" sheetId="92" r:id="rId10"/>
    <sheet name="план 4 контрольные точки" sheetId="91" r:id="rId11"/>
  </sheets>
  <definedNames>
    <definedName name="wrn.ДинамикаФАИП20022004." localSheetId="10" hidden="1">{#N/A,#N/A,FALSE,"ФАИПпрогНЕпрогЧасть2000-04отрас"}</definedName>
    <definedName name="wrn.ДинамикаФАИП20022004." localSheetId="8" hidden="1">{#N/A,#N/A,FALSE,"ФАИПпрогНЕпрогЧасть2000-04отрас"}</definedName>
    <definedName name="wrn.ДинамикаФАИП20022004." localSheetId="9" hidden="1">{#N/A,#N/A,FALSE,"ФАИПпрогНЕпрогЧасть2000-04отрас"}</definedName>
    <definedName name="wrn.ДинамикаФАИП20022004." localSheetId="3" hidden="1">{#N/A,#N/A,FALSE,"ФАИПпрогНЕпрогЧасть2000-04отрас"}</definedName>
    <definedName name="wrn.ДинамикаФАИП20022004." localSheetId="7" hidden="1">{#N/A,#N/A,FALSE,"ФАИПпрогНЕпрогЧасть2000-04отрас"}</definedName>
    <definedName name="wrn.ДинамикаФАИП20022004." localSheetId="5" hidden="1">{#N/A,#N/A,FALSE,"ФАИПпрогНЕпрогЧасть2000-04отрас"}</definedName>
    <definedName name="wrn.ДинамикаФАИП20022004." localSheetId="4" hidden="1">{#N/A,#N/A,FALSE,"ФАИПпрогНЕпрогЧасть2000-04отрас"}</definedName>
    <definedName name="wrn.ДинамикаФАИП20022004." localSheetId="6" hidden="1">{#N/A,#N/A,FALSE,"ФАИПпрогНЕпрогЧасть2000-04отрас"}</definedName>
    <definedName name="wrn.ДинамикаФАИП20022004." localSheetId="2" hidden="1">{#N/A,#N/A,FALSE,"ФАИПпрогНЕпрогЧасть2000-04отрас"}</definedName>
    <definedName name="wrn.ДинамикаФАИП20022004." hidden="1">{#N/A,#N/A,FALSE,"ФАИПпрогНЕпрогЧасть2000-04отрас"}</definedName>
    <definedName name="варп" localSheetId="10">#REF!</definedName>
    <definedName name="варп" localSheetId="8">#REF!</definedName>
    <definedName name="варп" localSheetId="9">#REF!</definedName>
    <definedName name="варп" localSheetId="7">#REF!</definedName>
    <definedName name="варп">#REF!</definedName>
    <definedName name="_xlnm.Print_Titles" localSheetId="10">'план 4 контрольные точки'!$5:$6</definedName>
    <definedName name="_xlnm.Print_Titles" localSheetId="8">'прил 2 (2020)'!$6:$10</definedName>
    <definedName name="_xlnm.Print_Titles" localSheetId="9">'прил 3 2020'!$6:$7</definedName>
    <definedName name="_xlnm.Print_Titles" localSheetId="3">'прил.1 (148-ОЗ)'!$6:$10</definedName>
    <definedName name="_xlnm.Print_Titles" localSheetId="7">'прил.1 (2020)'!$6:$10</definedName>
    <definedName name="_xlnm.Print_Titles" localSheetId="5">'прил.1 (85-ОЗ)'!$6:$10</definedName>
    <definedName name="_xlnm.Print_Titles" localSheetId="4">'прил.2 (148-ОЗ)'!$6:$10</definedName>
    <definedName name="_xlnm.Print_Titles" localSheetId="6">'прил.2 (85-ОЗ) '!$6:$10</definedName>
    <definedName name="_xlnm.Print_Titles" localSheetId="0">'табл 6План'!$5:$9</definedName>
    <definedName name="_xlnm.Print_Titles" localSheetId="1">'табл 7План'!$5:$9</definedName>
    <definedName name="_xlnm.Print_Titles" localSheetId="2">'табл8План '!$6:$7</definedName>
    <definedName name="_xlnm.Print_Area" localSheetId="10">'план 4 контрольные точки'!$A$1:$D$145</definedName>
    <definedName name="_xlnm.Print_Area" localSheetId="8">'прил 2 (2020)'!$A$1:$L$1181</definedName>
    <definedName name="_xlnm.Print_Area" localSheetId="9">'прил 3 2020'!$A$1:$D$74</definedName>
    <definedName name="_xlnm.Print_Area" localSheetId="3">'прил.1 (148-ОЗ)'!$A$1:$K$221</definedName>
    <definedName name="_xlnm.Print_Area" localSheetId="7">'прил.1 (2020)'!$B$2:$P$204</definedName>
    <definedName name="_xlnm.Print_Area" localSheetId="5">'прил.1 (85-ОЗ)'!$A$1:$K$225</definedName>
    <definedName name="_xlnm.Print_Area" localSheetId="4">'прил.2 (148-ОЗ)'!$A$1:$K$1173</definedName>
    <definedName name="_xlnm.Print_Area" localSheetId="6">'прил.2 (85-ОЗ) '!$A$1:$K$1199</definedName>
    <definedName name="_xlnm.Print_Area" localSheetId="0">'табл 6План'!$A$1:$K$172</definedName>
    <definedName name="_xlnm.Print_Area" localSheetId="1">'табл 7План'!$A$1:$I$1101</definedName>
    <definedName name="_xlnm.Print_Area" localSheetId="2">'табл8План '!$A$1:$D$60</definedName>
    <definedName name="счет" localSheetId="10">#REF!</definedName>
    <definedName name="счет" localSheetId="8">#REF!</definedName>
    <definedName name="счет" localSheetId="9">#REF!</definedName>
    <definedName name="счет" localSheetId="3">#REF!</definedName>
    <definedName name="счет" localSheetId="7">#REF!</definedName>
    <definedName name="счет" localSheetId="5">#REF!</definedName>
    <definedName name="счет" localSheetId="4">#REF!</definedName>
    <definedName name="счет" localSheetId="6">#REF!</definedName>
    <definedName name="счет" localSheetId="0">#REF!</definedName>
    <definedName name="счет" localSheetId="1">#REF!</definedName>
    <definedName name="счет" localSheetId="2">#REF!</definedName>
    <definedName name="счет">#REF!</definedName>
    <definedName name="табл" localSheetId="10">#REF!</definedName>
    <definedName name="табл" localSheetId="8">#REF!</definedName>
    <definedName name="табл" localSheetId="9">#REF!</definedName>
    <definedName name="табл" localSheetId="7">#REF!</definedName>
    <definedName name="табл">#REF!</definedName>
    <definedName name="таблица">#REF!</definedName>
  </definedNames>
  <calcPr calcId="152511" calcMode="manual"/>
</workbook>
</file>

<file path=xl/calcChain.xml><?xml version="1.0" encoding="utf-8"?>
<calcChain xmlns="http://schemas.openxmlformats.org/spreadsheetml/2006/main">
  <c r="K760" i="90" l="1"/>
  <c r="F760" i="90"/>
  <c r="E760" i="90"/>
  <c r="I51" i="86" l="1"/>
  <c r="I49" i="86"/>
  <c r="F1128" i="90" l="1"/>
  <c r="L1180" i="90"/>
  <c r="F1180" i="90"/>
  <c r="D882" i="90"/>
  <c r="E882" i="90"/>
  <c r="F882" i="90"/>
  <c r="G882" i="90"/>
  <c r="H882" i="90"/>
  <c r="I882" i="90"/>
  <c r="J882" i="90"/>
  <c r="K882" i="90"/>
  <c r="L882" i="90"/>
  <c r="D894" i="90"/>
  <c r="E894" i="90"/>
  <c r="F894" i="90"/>
  <c r="G894" i="90"/>
  <c r="H894" i="90"/>
  <c r="I894" i="90"/>
  <c r="J894" i="90"/>
  <c r="K894" i="90"/>
  <c r="L894" i="90"/>
  <c r="D895" i="90"/>
  <c r="E895" i="90"/>
  <c r="F895" i="90"/>
  <c r="G895" i="90"/>
  <c r="H895" i="90"/>
  <c r="I895" i="90"/>
  <c r="J895" i="90"/>
  <c r="K895" i="90"/>
  <c r="L895" i="90"/>
  <c r="J907" i="90"/>
  <c r="L907" i="90"/>
  <c r="D907" i="90"/>
  <c r="F907" i="90"/>
  <c r="D778" i="90"/>
  <c r="E778" i="90"/>
  <c r="F778" i="90"/>
  <c r="G778" i="90"/>
  <c r="H778" i="90"/>
  <c r="I778" i="90"/>
  <c r="J778" i="90"/>
  <c r="K778" i="90"/>
  <c r="L778" i="90"/>
  <c r="D790" i="90"/>
  <c r="J790" i="90"/>
  <c r="F790" i="90"/>
  <c r="L790" i="90"/>
  <c r="J817" i="90"/>
  <c r="K817" i="90"/>
  <c r="L817" i="90"/>
  <c r="J829" i="90"/>
  <c r="L829" i="90"/>
  <c r="D817" i="90"/>
  <c r="E817" i="90"/>
  <c r="F817" i="90"/>
  <c r="D829" i="90"/>
  <c r="F829" i="90"/>
  <c r="L71" i="90"/>
  <c r="F71" i="90"/>
  <c r="L58" i="90"/>
  <c r="F58" i="90"/>
  <c r="L49" i="90"/>
  <c r="K49" i="90"/>
  <c r="F49" i="90"/>
  <c r="E49" i="90"/>
  <c r="P18" i="86"/>
  <c r="O18" i="86"/>
  <c r="P17" i="86"/>
  <c r="O17" i="86"/>
  <c r="P16" i="86"/>
  <c r="O16" i="86"/>
  <c r="P14" i="86"/>
  <c r="O14" i="86"/>
  <c r="P13" i="86"/>
  <c r="O13" i="86"/>
  <c r="O31" i="86"/>
  <c r="P31" i="86"/>
  <c r="I131" i="86"/>
  <c r="P146" i="86"/>
  <c r="I146" i="86"/>
  <c r="N151" i="86"/>
  <c r="N152" i="86"/>
  <c r="N153" i="86"/>
  <c r="P153" i="86"/>
  <c r="P152" i="86"/>
  <c r="P151" i="86"/>
  <c r="P150" i="86"/>
  <c r="G151" i="86"/>
  <c r="G152" i="86"/>
  <c r="G153" i="86"/>
  <c r="I150" i="86"/>
  <c r="I152" i="86"/>
  <c r="I153" i="86"/>
  <c r="I151" i="86"/>
  <c r="N102" i="86"/>
  <c r="N101" i="86"/>
  <c r="O101" i="86"/>
  <c r="P101" i="86"/>
  <c r="G102" i="86"/>
  <c r="G101" i="86"/>
  <c r="H101" i="86"/>
  <c r="I101" i="86"/>
  <c r="I95" i="86"/>
  <c r="P193" i="86" l="1"/>
  <c r="I193" i="86"/>
  <c r="N195" i="86"/>
  <c r="N196" i="86"/>
  <c r="N197" i="86"/>
  <c r="N194" i="86"/>
  <c r="G195" i="86"/>
  <c r="G196" i="86"/>
  <c r="G197" i="86"/>
  <c r="G194" i="86"/>
  <c r="P197" i="86"/>
  <c r="P196" i="86"/>
  <c r="P195" i="86"/>
  <c r="P194" i="86"/>
  <c r="I194" i="86"/>
  <c r="I196" i="86"/>
  <c r="I197" i="86"/>
  <c r="I195" i="86"/>
  <c r="P200" i="86"/>
  <c r="N202" i="86"/>
  <c r="N203" i="86"/>
  <c r="N204" i="86"/>
  <c r="I200" i="86"/>
  <c r="G202" i="86"/>
  <c r="G203" i="86"/>
  <c r="G204" i="86"/>
  <c r="N170" i="86"/>
  <c r="G170" i="86"/>
  <c r="N169" i="86"/>
  <c r="G169" i="86"/>
  <c r="N168" i="86"/>
  <c r="G168" i="86"/>
  <c r="P167" i="86"/>
  <c r="O167" i="86"/>
  <c r="N167" i="86"/>
  <c r="I167" i="86"/>
  <c r="H167" i="86"/>
  <c r="G167" i="86"/>
  <c r="N166" i="86"/>
  <c r="G166" i="86"/>
  <c r="N165" i="86"/>
  <c r="G165" i="86"/>
  <c r="N164" i="86"/>
  <c r="G164" i="86"/>
  <c r="P163" i="86"/>
  <c r="O163" i="86"/>
  <c r="N163" i="86"/>
  <c r="I163" i="86"/>
  <c r="H163" i="86"/>
  <c r="G163" i="86"/>
  <c r="N162" i="86"/>
  <c r="G162" i="86"/>
  <c r="N161" i="86"/>
  <c r="G161" i="86"/>
  <c r="N160" i="86"/>
  <c r="G160" i="86"/>
  <c r="P159" i="86"/>
  <c r="O159" i="86"/>
  <c r="N159" i="86"/>
  <c r="I159" i="86"/>
  <c r="H159" i="86"/>
  <c r="G159" i="86"/>
  <c r="N158" i="86"/>
  <c r="G158" i="86"/>
  <c r="N157" i="86"/>
  <c r="G157" i="86"/>
  <c r="N156" i="86"/>
  <c r="G156" i="86"/>
  <c r="P155" i="86"/>
  <c r="O155" i="86"/>
  <c r="N155" i="86"/>
  <c r="I155" i="86"/>
  <c r="H155" i="86"/>
  <c r="G155" i="86"/>
  <c r="P87" i="86"/>
  <c r="L760" i="90" s="1"/>
  <c r="N89" i="86"/>
  <c r="O63" i="86"/>
  <c r="G63" i="86"/>
  <c r="H63" i="86"/>
  <c r="I63" i="86"/>
  <c r="H68" i="86"/>
  <c r="I68" i="86"/>
  <c r="J68" i="86"/>
  <c r="K68" i="86"/>
  <c r="L68" i="86"/>
  <c r="M68" i="86"/>
  <c r="O68" i="86"/>
  <c r="P68" i="86"/>
  <c r="L661" i="90" l="1"/>
  <c r="F673" i="90"/>
  <c r="F661" i="90" s="1"/>
  <c r="F804" i="90" l="1"/>
  <c r="D804" i="90" s="1"/>
  <c r="J804" i="90"/>
  <c r="L804" i="90"/>
  <c r="D816" i="90"/>
  <c r="J816" i="90"/>
  <c r="F791" i="90"/>
  <c r="D791" i="90" s="1"/>
  <c r="J791" i="90"/>
  <c r="L791" i="90"/>
  <c r="J803" i="90" l="1"/>
  <c r="D803" i="90"/>
  <c r="D765" i="90" l="1"/>
  <c r="F765" i="90"/>
  <c r="J765" i="90"/>
  <c r="L765" i="90"/>
  <c r="J777" i="90"/>
  <c r="I91" i="86"/>
  <c r="P154" i="86" l="1"/>
  <c r="I154" i="86"/>
  <c r="E167" i="86"/>
  <c r="E163" i="86"/>
  <c r="E159" i="86"/>
  <c r="I144" i="86" l="1"/>
  <c r="I145" i="86"/>
  <c r="I143" i="86"/>
  <c r="P144" i="86"/>
  <c r="P145" i="86"/>
  <c r="P143" i="86"/>
  <c r="I148" i="86"/>
  <c r="I149" i="86"/>
  <c r="I147" i="86"/>
  <c r="P148" i="86"/>
  <c r="P149" i="86"/>
  <c r="P147" i="86"/>
  <c r="H31" i="86" l="1"/>
  <c r="I31" i="86"/>
  <c r="O87" i="86"/>
  <c r="H87" i="86"/>
  <c r="I87" i="86"/>
  <c r="N88" i="86"/>
  <c r="G88" i="86"/>
  <c r="N31" i="86"/>
  <c r="G89" i="86"/>
  <c r="T19" i="86"/>
  <c r="S19" i="86"/>
  <c r="J30" i="86"/>
  <c r="K30" i="86"/>
  <c r="L30" i="86"/>
  <c r="M30" i="86"/>
  <c r="O30" i="86"/>
  <c r="P30" i="86"/>
  <c r="H30" i="86"/>
  <c r="I30" i="86"/>
  <c r="N100" i="86"/>
  <c r="G100" i="86"/>
  <c r="P99" i="86"/>
  <c r="O99" i="86"/>
  <c r="N99" i="86" s="1"/>
  <c r="I99" i="86"/>
  <c r="H99" i="86"/>
  <c r="G99" i="86" s="1"/>
  <c r="N97" i="86"/>
  <c r="G97" i="86"/>
  <c r="P96" i="86"/>
  <c r="P95" i="86" s="1"/>
  <c r="O96" i="86"/>
  <c r="I96" i="86"/>
  <c r="H96" i="86"/>
  <c r="G30" i="86" l="1"/>
  <c r="G31" i="86"/>
  <c r="N96" i="86"/>
  <c r="G96" i="86"/>
  <c r="G28" i="90"/>
  <c r="H28" i="90"/>
  <c r="I28" i="90"/>
  <c r="G29" i="90"/>
  <c r="H29" i="90"/>
  <c r="I29" i="90"/>
  <c r="G30" i="90"/>
  <c r="H30" i="90"/>
  <c r="I30" i="90"/>
  <c r="G31" i="90"/>
  <c r="H31" i="90"/>
  <c r="I31" i="90"/>
  <c r="G32" i="90"/>
  <c r="H32" i="90"/>
  <c r="I32" i="90"/>
  <c r="G33" i="90"/>
  <c r="H33" i="90"/>
  <c r="I33" i="90"/>
  <c r="G34" i="90"/>
  <c r="H34" i="90"/>
  <c r="I34" i="90"/>
  <c r="G35" i="90"/>
  <c r="H35" i="90"/>
  <c r="I35" i="90"/>
  <c r="G36" i="90"/>
  <c r="H36" i="90"/>
  <c r="I36" i="90"/>
  <c r="D46" i="90"/>
  <c r="J87" i="86" l="1"/>
  <c r="K87" i="86"/>
  <c r="L87" i="86"/>
  <c r="M87" i="86"/>
  <c r="N30" i="86"/>
  <c r="N87" i="86" l="1"/>
  <c r="G87" i="86"/>
  <c r="J764" i="90"/>
  <c r="D764" i="90"/>
  <c r="J763" i="90"/>
  <c r="D763" i="90"/>
  <c r="J762" i="90"/>
  <c r="D762" i="90"/>
  <c r="J761" i="90"/>
  <c r="D761" i="90"/>
  <c r="J760" i="90"/>
  <c r="D760" i="90"/>
  <c r="J759" i="90"/>
  <c r="D759" i="90"/>
  <c r="J758" i="90"/>
  <c r="D758" i="90"/>
  <c r="J757" i="90"/>
  <c r="D757" i="90"/>
  <c r="J756" i="90"/>
  <c r="D756" i="90"/>
  <c r="L755" i="90"/>
  <c r="L753" i="90" s="1"/>
  <c r="K755" i="90"/>
  <c r="F755" i="90"/>
  <c r="F753" i="90" s="1"/>
  <c r="F752" i="90" s="1"/>
  <c r="E755" i="90"/>
  <c r="J755" i="90" l="1"/>
  <c r="D755" i="90"/>
  <c r="K753" i="90"/>
  <c r="K752" i="90" s="1"/>
  <c r="L752" i="90"/>
  <c r="E753" i="90"/>
  <c r="L1167" i="90"/>
  <c r="F1167" i="90"/>
  <c r="F1155" i="90"/>
  <c r="J1050" i="90"/>
  <c r="D1050" i="90"/>
  <c r="J1049" i="90"/>
  <c r="D1049" i="90"/>
  <c r="J1048" i="90"/>
  <c r="D1048" i="90"/>
  <c r="J1047" i="90"/>
  <c r="D1047" i="90"/>
  <c r="J1046" i="90"/>
  <c r="D1046" i="90"/>
  <c r="J1045" i="90"/>
  <c r="D1045" i="90"/>
  <c r="J1044" i="90"/>
  <c r="D1044" i="90"/>
  <c r="J1043" i="90"/>
  <c r="D1043" i="90"/>
  <c r="J1042" i="90"/>
  <c r="D1042" i="90"/>
  <c r="L1041" i="90"/>
  <c r="L1039" i="90" s="1"/>
  <c r="L1038" i="90" s="1"/>
  <c r="K1041" i="90"/>
  <c r="K1039" i="90" s="1"/>
  <c r="F1041" i="90"/>
  <c r="E1041" i="90"/>
  <c r="E1039" i="90" s="1"/>
  <c r="E1038" i="90" s="1"/>
  <c r="L751" i="90"/>
  <c r="F751" i="90"/>
  <c r="E660" i="90"/>
  <c r="L608" i="90"/>
  <c r="F608" i="90"/>
  <c r="L621" i="90"/>
  <c r="J621" i="90" s="1"/>
  <c r="F621" i="90"/>
  <c r="D621" i="90" s="1"/>
  <c r="L548" i="90"/>
  <c r="F548" i="90"/>
  <c r="L552" i="90"/>
  <c r="F552" i="90"/>
  <c r="L171" i="90"/>
  <c r="F171" i="90"/>
  <c r="F158" i="90" s="1"/>
  <c r="P94" i="86"/>
  <c r="J752" i="90" l="1"/>
  <c r="J753" i="90"/>
  <c r="E752" i="90"/>
  <c r="D752" i="90" s="1"/>
  <c r="D753" i="90"/>
  <c r="P91" i="86"/>
  <c r="D1041" i="90"/>
  <c r="J1039" i="90"/>
  <c r="J1041" i="90"/>
  <c r="K1038" i="90"/>
  <c r="J1038" i="90" s="1"/>
  <c r="F1039" i="90"/>
  <c r="G172" i="86"/>
  <c r="D1039" i="90" l="1"/>
  <c r="F1038" i="90"/>
  <c r="D1038" i="90" s="1"/>
  <c r="G129" i="86"/>
  <c r="N129" i="86"/>
  <c r="G130" i="86"/>
  <c r="N130" i="86"/>
  <c r="L158" i="90" l="1"/>
  <c r="N184" i="86"/>
  <c r="N185" i="86"/>
  <c r="N186" i="86"/>
  <c r="G184" i="86"/>
  <c r="G185" i="86"/>
  <c r="G186" i="86"/>
  <c r="N180" i="86"/>
  <c r="N181" i="86"/>
  <c r="N182" i="86"/>
  <c r="G180" i="86"/>
  <c r="G181" i="86"/>
  <c r="G182" i="86"/>
  <c r="G55" i="86" l="1"/>
  <c r="P134" i="86"/>
  <c r="P135" i="86"/>
  <c r="P133" i="86"/>
  <c r="I134" i="86"/>
  <c r="I135" i="86"/>
  <c r="I133" i="86"/>
  <c r="I139" i="86"/>
  <c r="I140" i="86"/>
  <c r="I138" i="86"/>
  <c r="P139" i="86"/>
  <c r="P140" i="86"/>
  <c r="P138" i="86"/>
  <c r="O149" i="86"/>
  <c r="H149" i="86"/>
  <c r="P183" i="86"/>
  <c r="O183" i="86"/>
  <c r="I183" i="86"/>
  <c r="H183" i="86"/>
  <c r="P179" i="86"/>
  <c r="O179" i="86"/>
  <c r="I179" i="86"/>
  <c r="F1115" i="90" s="1"/>
  <c r="D1115" i="90" s="1"/>
  <c r="H179" i="86"/>
  <c r="N178" i="86"/>
  <c r="G178" i="86"/>
  <c r="N177" i="86"/>
  <c r="G177" i="86"/>
  <c r="N176" i="86"/>
  <c r="G176" i="86"/>
  <c r="P175" i="86"/>
  <c r="L1102" i="90" s="1"/>
  <c r="J1102" i="90" s="1"/>
  <c r="O175" i="86"/>
  <c r="I175" i="86"/>
  <c r="F1102" i="90" s="1"/>
  <c r="D1102" i="90" s="1"/>
  <c r="H175" i="86"/>
  <c r="N174" i="86"/>
  <c r="G174" i="86"/>
  <c r="N173" i="86"/>
  <c r="G173" i="86"/>
  <c r="N172" i="86"/>
  <c r="P171" i="86"/>
  <c r="L1089" i="90" s="1"/>
  <c r="O171" i="86"/>
  <c r="I171" i="86"/>
  <c r="F1089" i="90" s="1"/>
  <c r="H171" i="86"/>
  <c r="J1127" i="90"/>
  <c r="D1127" i="90"/>
  <c r="J1126" i="90"/>
  <c r="D1126" i="90"/>
  <c r="J1125" i="90"/>
  <c r="D1125" i="90"/>
  <c r="J1124" i="90"/>
  <c r="D1124" i="90"/>
  <c r="J1123" i="90"/>
  <c r="D1123" i="90"/>
  <c r="J1122" i="90"/>
  <c r="D1122" i="90"/>
  <c r="J1121" i="90"/>
  <c r="D1121" i="90"/>
  <c r="J1120" i="90"/>
  <c r="D1120" i="90"/>
  <c r="L1119" i="90"/>
  <c r="L1117" i="90" s="1"/>
  <c r="K1119" i="90"/>
  <c r="K1117" i="90" s="1"/>
  <c r="F1119" i="90"/>
  <c r="E1119" i="90"/>
  <c r="E1117" i="90" s="1"/>
  <c r="E1116" i="90" s="1"/>
  <c r="J1114" i="90"/>
  <c r="D1114" i="90"/>
  <c r="J1113" i="90"/>
  <c r="D1113" i="90"/>
  <c r="J1112" i="90"/>
  <c r="D1112" i="90"/>
  <c r="J1111" i="90"/>
  <c r="D1111" i="90"/>
  <c r="J1110" i="90"/>
  <c r="D1110" i="90"/>
  <c r="J1109" i="90"/>
  <c r="D1109" i="90"/>
  <c r="J1108" i="90"/>
  <c r="D1108" i="90"/>
  <c r="J1107" i="90"/>
  <c r="D1107" i="90"/>
  <c r="L1106" i="90"/>
  <c r="L1104" i="90" s="1"/>
  <c r="K1106" i="90"/>
  <c r="F1106" i="90"/>
  <c r="E1106" i="90"/>
  <c r="E1104" i="90" s="1"/>
  <c r="J1101" i="90"/>
  <c r="D1101" i="90"/>
  <c r="J1100" i="90"/>
  <c r="D1100" i="90"/>
  <c r="J1099" i="90"/>
  <c r="D1099" i="90"/>
  <c r="J1098" i="90"/>
  <c r="D1098" i="90"/>
  <c r="J1097" i="90"/>
  <c r="D1097" i="90"/>
  <c r="J1096" i="90"/>
  <c r="D1096" i="90"/>
  <c r="J1095" i="90"/>
  <c r="D1095" i="90"/>
  <c r="J1094" i="90"/>
  <c r="D1094" i="90"/>
  <c r="L1093" i="90"/>
  <c r="L1091" i="90" s="1"/>
  <c r="K1093" i="90"/>
  <c r="F1093" i="90"/>
  <c r="E1093" i="90"/>
  <c r="E1091" i="90" s="1"/>
  <c r="J1088" i="90"/>
  <c r="D1088" i="90"/>
  <c r="J1087" i="90"/>
  <c r="D1087" i="90"/>
  <c r="J1086" i="90"/>
  <c r="D1086" i="90"/>
  <c r="J1085" i="90"/>
  <c r="D1085" i="90"/>
  <c r="J1084" i="90"/>
  <c r="D1084" i="90"/>
  <c r="J1083" i="90"/>
  <c r="D1083" i="90"/>
  <c r="J1082" i="90"/>
  <c r="D1082" i="90"/>
  <c r="J1081" i="90"/>
  <c r="D1081" i="90"/>
  <c r="L1080" i="90"/>
  <c r="L1078" i="90" s="1"/>
  <c r="K1080" i="90"/>
  <c r="F1080" i="90"/>
  <c r="E1080" i="90"/>
  <c r="E1078" i="90" s="1"/>
  <c r="E1077" i="90" s="1"/>
  <c r="K1078" i="90"/>
  <c r="J1089" i="90" l="1"/>
  <c r="D1089" i="90"/>
  <c r="F1076" i="90"/>
  <c r="J1078" i="90"/>
  <c r="J1080" i="90"/>
  <c r="D1093" i="90"/>
  <c r="D1106" i="90"/>
  <c r="J1093" i="90"/>
  <c r="J1106" i="90"/>
  <c r="L1077" i="90"/>
  <c r="L1090" i="90"/>
  <c r="G183" i="86"/>
  <c r="D1128" i="90"/>
  <c r="O154" i="86"/>
  <c r="N179" i="86"/>
  <c r="L1115" i="90"/>
  <c r="J1115" i="90" s="1"/>
  <c r="N183" i="86"/>
  <c r="L1128" i="90"/>
  <c r="J1128" i="90" s="1"/>
  <c r="H154" i="86"/>
  <c r="F1091" i="90"/>
  <c r="F1090" i="90" s="1"/>
  <c r="F1104" i="90"/>
  <c r="F1103" i="90" s="1"/>
  <c r="D1119" i="90"/>
  <c r="J1117" i="90"/>
  <c r="J1119" i="90"/>
  <c r="D1080" i="90"/>
  <c r="N175" i="86"/>
  <c r="G175" i="86"/>
  <c r="G171" i="86"/>
  <c r="G179" i="86"/>
  <c r="N171" i="86"/>
  <c r="K1116" i="90"/>
  <c r="F1117" i="90"/>
  <c r="E1103" i="90"/>
  <c r="K1104" i="90"/>
  <c r="D1091" i="90"/>
  <c r="E1090" i="90"/>
  <c r="K1091" i="90"/>
  <c r="K1077" i="90"/>
  <c r="F1078" i="90"/>
  <c r="P51" i="86"/>
  <c r="N51" i="86" s="1"/>
  <c r="G51" i="86"/>
  <c r="L1076" i="90" l="1"/>
  <c r="J1077" i="90"/>
  <c r="L1103" i="90"/>
  <c r="L1116" i="90"/>
  <c r="J1116" i="90" s="1"/>
  <c r="D1104" i="90"/>
  <c r="D1090" i="90"/>
  <c r="D1103" i="90"/>
  <c r="D1117" i="90"/>
  <c r="F1116" i="90"/>
  <c r="D1116" i="90" s="1"/>
  <c r="K1103" i="90"/>
  <c r="J1104" i="90"/>
  <c r="J1091" i="90"/>
  <c r="K1090" i="90"/>
  <c r="J1090" i="90" s="1"/>
  <c r="D1078" i="90"/>
  <c r="F1077" i="90"/>
  <c r="D1077" i="90" s="1"/>
  <c r="P35" i="86"/>
  <c r="N35" i="86" s="1"/>
  <c r="I35" i="86"/>
  <c r="G35" i="86" s="1"/>
  <c r="P54" i="86"/>
  <c r="I54" i="86"/>
  <c r="N56" i="86"/>
  <c r="G56" i="86"/>
  <c r="J1103" i="90" l="1"/>
  <c r="H95" i="86" l="1"/>
  <c r="O95" i="86"/>
  <c r="H110" i="86"/>
  <c r="I110" i="86"/>
  <c r="I93" i="86" s="1"/>
  <c r="P110" i="86"/>
  <c r="P93" i="86" s="1"/>
  <c r="O111" i="86"/>
  <c r="P111" i="86"/>
  <c r="P109" i="86" s="1"/>
  <c r="N112" i="86"/>
  <c r="H111" i="86"/>
  <c r="I111" i="86"/>
  <c r="I109" i="86" s="1"/>
  <c r="G112" i="86"/>
  <c r="O113" i="86"/>
  <c r="P113" i="86"/>
  <c r="H113" i="86"/>
  <c r="I113" i="86"/>
  <c r="N114" i="86"/>
  <c r="G114" i="86"/>
  <c r="G113" i="86" l="1"/>
  <c r="N111" i="86"/>
  <c r="G110" i="86"/>
  <c r="G111" i="86"/>
  <c r="H109" i="86"/>
  <c r="G109" i="86" s="1"/>
  <c r="N110" i="86"/>
  <c r="O109" i="86"/>
  <c r="N109" i="86" s="1"/>
  <c r="N113" i="86"/>
  <c r="I192" i="86"/>
  <c r="I191" i="86" l="1"/>
  <c r="P40" i="86"/>
  <c r="I40" i="86"/>
  <c r="I71" i="86"/>
  <c r="P71" i="86"/>
  <c r="O33" i="86"/>
  <c r="H33" i="86"/>
  <c r="P36" i="86" l="1"/>
  <c r="N40" i="86"/>
  <c r="G67" i="86"/>
  <c r="P63" i="86"/>
  <c r="I36" i="86"/>
  <c r="G40" i="86"/>
  <c r="N67" i="86"/>
  <c r="H41" i="86"/>
  <c r="I41" i="86"/>
  <c r="O41" i="86"/>
  <c r="P41" i="86"/>
  <c r="J1180" i="90"/>
  <c r="D1180" i="90"/>
  <c r="L1168" i="90"/>
  <c r="J1168" i="90" s="1"/>
  <c r="F1168" i="90"/>
  <c r="D1168" i="90" s="1"/>
  <c r="J1167" i="90"/>
  <c r="D1167" i="90"/>
  <c r="D1154" i="90" s="1"/>
  <c r="L1155" i="90"/>
  <c r="J1155" i="90" s="1"/>
  <c r="D1155" i="90"/>
  <c r="L1154" i="90"/>
  <c r="J1154" i="90" s="1"/>
  <c r="F1154" i="90"/>
  <c r="J1153" i="90"/>
  <c r="D1153" i="90"/>
  <c r="J1152" i="90"/>
  <c r="D1152" i="90"/>
  <c r="J1151" i="90"/>
  <c r="D1151" i="90"/>
  <c r="J1150" i="90"/>
  <c r="D1150" i="90"/>
  <c r="J1149" i="90"/>
  <c r="D1149" i="90"/>
  <c r="J1148" i="90"/>
  <c r="D1148" i="90"/>
  <c r="J1147" i="90"/>
  <c r="D1147" i="90"/>
  <c r="J1146" i="90"/>
  <c r="D1146" i="90"/>
  <c r="L1145" i="90"/>
  <c r="K1145" i="90"/>
  <c r="F1145" i="90"/>
  <c r="F1143" i="90" s="1"/>
  <c r="E1145" i="90"/>
  <c r="E1143" i="90" s="1"/>
  <c r="L1143" i="90"/>
  <c r="J1141" i="90"/>
  <c r="D1141" i="90"/>
  <c r="J1140" i="90"/>
  <c r="D1140" i="90"/>
  <c r="J1139" i="90"/>
  <c r="D1139" i="90"/>
  <c r="J1138" i="90"/>
  <c r="D1138" i="90"/>
  <c r="J1137" i="90"/>
  <c r="D1137" i="90"/>
  <c r="J1136" i="90"/>
  <c r="D1136" i="90"/>
  <c r="J1135" i="90"/>
  <c r="D1135" i="90"/>
  <c r="J1134" i="90"/>
  <c r="D1134" i="90"/>
  <c r="J1133" i="90"/>
  <c r="D1133" i="90"/>
  <c r="L1132" i="90"/>
  <c r="K1132" i="90"/>
  <c r="F1132" i="90"/>
  <c r="F1130" i="90" s="1"/>
  <c r="F1129" i="90" s="1"/>
  <c r="E1132" i="90"/>
  <c r="L1130" i="90"/>
  <c r="L1129" i="90" s="1"/>
  <c r="K1130" i="90"/>
  <c r="E1130" i="90"/>
  <c r="E1129" i="90" s="1"/>
  <c r="J1076" i="90"/>
  <c r="D1076" i="90"/>
  <c r="J1075" i="90"/>
  <c r="D1075" i="90"/>
  <c r="J1074" i="90"/>
  <c r="D1074" i="90"/>
  <c r="J1073" i="90"/>
  <c r="D1073" i="90"/>
  <c r="J1072" i="90"/>
  <c r="D1072" i="90"/>
  <c r="J1071" i="90"/>
  <c r="D1071" i="90"/>
  <c r="J1070" i="90"/>
  <c r="D1070" i="90"/>
  <c r="J1069" i="90"/>
  <c r="D1069" i="90"/>
  <c r="J1068" i="90"/>
  <c r="D1068" i="90"/>
  <c r="L1067" i="90"/>
  <c r="L1065" i="90" s="1"/>
  <c r="L1064" i="90" s="1"/>
  <c r="K1067" i="90"/>
  <c r="K1065" i="90" s="1"/>
  <c r="F1067" i="90"/>
  <c r="F1065" i="90" s="1"/>
  <c r="F1064" i="90" s="1"/>
  <c r="E1067" i="90"/>
  <c r="E1065" i="90" s="1"/>
  <c r="E1064" i="90" s="1"/>
  <c r="K1063" i="90"/>
  <c r="E1063" i="90"/>
  <c r="L1062" i="90"/>
  <c r="K1062" i="90"/>
  <c r="F1062" i="90"/>
  <c r="E1062" i="90"/>
  <c r="L1061" i="90"/>
  <c r="K1061" i="90"/>
  <c r="F1061" i="90"/>
  <c r="E1061" i="90"/>
  <c r="L1060" i="90"/>
  <c r="K1060" i="90"/>
  <c r="F1060" i="90"/>
  <c r="E1060" i="90"/>
  <c r="L1059" i="90"/>
  <c r="J1059" i="90" s="1"/>
  <c r="K1059" i="90"/>
  <c r="F1059" i="90"/>
  <c r="E1059" i="90"/>
  <c r="L1058" i="90"/>
  <c r="K1058" i="90"/>
  <c r="F1058" i="90"/>
  <c r="E1058" i="90"/>
  <c r="L1057" i="90"/>
  <c r="K1057" i="90"/>
  <c r="F1057" i="90"/>
  <c r="E1057" i="90"/>
  <c r="L1056" i="90"/>
  <c r="K1056" i="90"/>
  <c r="F1056" i="90"/>
  <c r="E1056" i="90"/>
  <c r="L1055" i="90"/>
  <c r="K1055" i="90"/>
  <c r="F1055" i="90"/>
  <c r="E1055" i="90"/>
  <c r="K1054" i="90"/>
  <c r="J1037" i="90"/>
  <c r="D1037" i="90"/>
  <c r="J1036" i="90"/>
  <c r="D1036" i="90"/>
  <c r="J1035" i="90"/>
  <c r="D1035" i="90"/>
  <c r="J1034" i="90"/>
  <c r="D1034" i="90"/>
  <c r="J1033" i="90"/>
  <c r="D1033" i="90"/>
  <c r="J1032" i="90"/>
  <c r="D1032" i="90"/>
  <c r="J1031" i="90"/>
  <c r="D1031" i="90"/>
  <c r="J1030" i="90"/>
  <c r="D1030" i="90"/>
  <c r="J1029" i="90"/>
  <c r="D1029" i="90"/>
  <c r="L1028" i="90"/>
  <c r="K1028" i="90"/>
  <c r="J1028" i="90" s="1"/>
  <c r="F1028" i="90"/>
  <c r="F1026" i="90" s="1"/>
  <c r="F1025" i="90" s="1"/>
  <c r="E1028" i="90"/>
  <c r="E1026" i="90" s="1"/>
  <c r="E1025" i="90" s="1"/>
  <c r="L1026" i="90"/>
  <c r="L1025" i="90" s="1"/>
  <c r="J1024" i="90"/>
  <c r="D1024" i="90"/>
  <c r="J1023" i="90"/>
  <c r="D1023" i="90"/>
  <c r="J1022" i="90"/>
  <c r="D1022" i="90"/>
  <c r="J1021" i="90"/>
  <c r="D1021" i="90"/>
  <c r="J1020" i="90"/>
  <c r="D1020" i="90"/>
  <c r="J1019" i="90"/>
  <c r="D1019" i="90"/>
  <c r="J1018" i="90"/>
  <c r="D1018" i="90"/>
  <c r="J1017" i="90"/>
  <c r="D1017" i="90"/>
  <c r="J1016" i="90"/>
  <c r="D1016" i="90"/>
  <c r="L1015" i="90"/>
  <c r="L1013" i="90" s="1"/>
  <c r="L1012" i="90" s="1"/>
  <c r="K1015" i="90"/>
  <c r="F1015" i="90"/>
  <c r="F1013" i="90" s="1"/>
  <c r="F1012" i="90" s="1"/>
  <c r="E1015" i="90"/>
  <c r="E1013" i="90" s="1"/>
  <c r="E1012" i="90" s="1"/>
  <c r="L1011" i="90"/>
  <c r="K1011" i="90"/>
  <c r="F1011" i="90"/>
  <c r="E1011" i="90"/>
  <c r="L1010" i="90"/>
  <c r="K1010" i="90"/>
  <c r="F1010" i="90"/>
  <c r="E1010" i="90"/>
  <c r="L1009" i="90"/>
  <c r="K1009" i="90"/>
  <c r="F1009" i="90"/>
  <c r="E1009" i="90"/>
  <c r="L1008" i="90"/>
  <c r="K1008" i="90"/>
  <c r="F1008" i="90"/>
  <c r="E1008" i="90"/>
  <c r="L1007" i="90"/>
  <c r="K1007" i="90"/>
  <c r="F1007" i="90"/>
  <c r="E1007" i="90"/>
  <c r="L1006" i="90"/>
  <c r="K1006" i="90"/>
  <c r="F1006" i="90"/>
  <c r="E1006" i="90"/>
  <c r="L1005" i="90"/>
  <c r="K1005" i="90"/>
  <c r="F1005" i="90"/>
  <c r="E1005" i="90"/>
  <c r="L1004" i="90"/>
  <c r="K1004" i="90"/>
  <c r="F1004" i="90"/>
  <c r="E1004" i="90"/>
  <c r="L1003" i="90"/>
  <c r="K1003" i="90"/>
  <c r="F1003" i="90"/>
  <c r="E1003" i="90"/>
  <c r="J998" i="90"/>
  <c r="D998" i="90"/>
  <c r="J997" i="90"/>
  <c r="D997" i="90"/>
  <c r="J996" i="90"/>
  <c r="D996" i="90"/>
  <c r="J995" i="90"/>
  <c r="D995" i="90"/>
  <c r="J994" i="90"/>
  <c r="D994" i="90"/>
  <c r="J993" i="90"/>
  <c r="D993" i="90"/>
  <c r="J992" i="90"/>
  <c r="D992" i="90"/>
  <c r="J991" i="90"/>
  <c r="D991" i="90"/>
  <c r="J990" i="90"/>
  <c r="D990" i="90"/>
  <c r="L989" i="90"/>
  <c r="L987" i="90" s="1"/>
  <c r="L986" i="90" s="1"/>
  <c r="K989" i="90"/>
  <c r="F989" i="90"/>
  <c r="F987" i="90" s="1"/>
  <c r="F986" i="90" s="1"/>
  <c r="E989" i="90"/>
  <c r="E987" i="90" s="1"/>
  <c r="L985" i="90"/>
  <c r="K985" i="90"/>
  <c r="F985" i="90"/>
  <c r="E985" i="90"/>
  <c r="L984" i="90"/>
  <c r="K984" i="90"/>
  <c r="F984" i="90"/>
  <c r="E984" i="90"/>
  <c r="L983" i="90"/>
  <c r="K983" i="90"/>
  <c r="F983" i="90"/>
  <c r="E983" i="90"/>
  <c r="L982" i="90"/>
  <c r="K982" i="90"/>
  <c r="F982" i="90"/>
  <c r="E982" i="90"/>
  <c r="L981" i="90"/>
  <c r="K981" i="90"/>
  <c r="F981" i="90"/>
  <c r="E981" i="90"/>
  <c r="L980" i="90"/>
  <c r="K980" i="90"/>
  <c r="F980" i="90"/>
  <c r="E980" i="90"/>
  <c r="L979" i="90"/>
  <c r="K979" i="90"/>
  <c r="F979" i="90"/>
  <c r="E979" i="90"/>
  <c r="L978" i="90"/>
  <c r="K978" i="90"/>
  <c r="F978" i="90"/>
  <c r="E978" i="90"/>
  <c r="L977" i="90"/>
  <c r="K977" i="90"/>
  <c r="F977" i="90"/>
  <c r="E977" i="90"/>
  <c r="J972" i="90"/>
  <c r="D972" i="90"/>
  <c r="J971" i="90"/>
  <c r="D971" i="90"/>
  <c r="J970" i="90"/>
  <c r="D970" i="90"/>
  <c r="J969" i="90"/>
  <c r="D969" i="90"/>
  <c r="J968" i="90"/>
  <c r="D968" i="90"/>
  <c r="J967" i="90"/>
  <c r="D967" i="90"/>
  <c r="J966" i="90"/>
  <c r="D966" i="90"/>
  <c r="J965" i="90"/>
  <c r="D965" i="90"/>
  <c r="J964" i="90"/>
  <c r="D964" i="90"/>
  <c r="L963" i="90"/>
  <c r="L961" i="90" s="1"/>
  <c r="K963" i="90"/>
  <c r="K961" i="90" s="1"/>
  <c r="K960" i="90" s="1"/>
  <c r="F963" i="90"/>
  <c r="E963" i="90"/>
  <c r="F961" i="90"/>
  <c r="F960" i="90" s="1"/>
  <c r="J959" i="90"/>
  <c r="D959" i="90"/>
  <c r="J958" i="90"/>
  <c r="D958" i="90"/>
  <c r="J957" i="90"/>
  <c r="D957" i="90"/>
  <c r="J956" i="90"/>
  <c r="D956" i="90"/>
  <c r="J955" i="90"/>
  <c r="D955" i="90"/>
  <c r="J954" i="90"/>
  <c r="D954" i="90"/>
  <c r="J953" i="90"/>
  <c r="D953" i="90"/>
  <c r="J952" i="90"/>
  <c r="D952" i="90"/>
  <c r="J951" i="90"/>
  <c r="D951" i="90"/>
  <c r="L950" i="90"/>
  <c r="K950" i="90"/>
  <c r="F950" i="90"/>
  <c r="F948" i="90" s="1"/>
  <c r="F947" i="90" s="1"/>
  <c r="E950" i="90"/>
  <c r="L948" i="90"/>
  <c r="L947" i="90" s="1"/>
  <c r="K948" i="90"/>
  <c r="J948" i="90" s="1"/>
  <c r="E948" i="90"/>
  <c r="E947" i="90" s="1"/>
  <c r="L946" i="90"/>
  <c r="K946" i="90"/>
  <c r="F946" i="90"/>
  <c r="E946" i="90"/>
  <c r="L945" i="90"/>
  <c r="K945" i="90"/>
  <c r="J945" i="90" s="1"/>
  <c r="F945" i="90"/>
  <c r="E945" i="90"/>
  <c r="L944" i="90"/>
  <c r="K944" i="90"/>
  <c r="J944" i="90" s="1"/>
  <c r="F944" i="90"/>
  <c r="E944" i="90"/>
  <c r="L943" i="90"/>
  <c r="K943" i="90"/>
  <c r="F943" i="90"/>
  <c r="E943" i="90"/>
  <c r="L942" i="90"/>
  <c r="K942" i="90"/>
  <c r="F942" i="90"/>
  <c r="E942" i="90"/>
  <c r="L941" i="90"/>
  <c r="K941" i="90"/>
  <c r="F941" i="90"/>
  <c r="E941" i="90"/>
  <c r="L940" i="90"/>
  <c r="K940" i="90"/>
  <c r="F940" i="90"/>
  <c r="E940" i="90"/>
  <c r="L939" i="90"/>
  <c r="K939" i="90"/>
  <c r="F939" i="90"/>
  <c r="E939" i="90"/>
  <c r="L938" i="90"/>
  <c r="K938" i="90"/>
  <c r="F938" i="90"/>
  <c r="E938" i="90"/>
  <c r="L933" i="90"/>
  <c r="E932" i="90"/>
  <c r="J751" i="90"/>
  <c r="D751" i="90"/>
  <c r="J750" i="90"/>
  <c r="D750" i="90"/>
  <c r="J749" i="90"/>
  <c r="D749" i="90"/>
  <c r="J748" i="90"/>
  <c r="D748" i="90"/>
  <c r="J747" i="90"/>
  <c r="D747" i="90"/>
  <c r="J746" i="90"/>
  <c r="D746" i="90"/>
  <c r="J745" i="90"/>
  <c r="D745" i="90"/>
  <c r="J744" i="90"/>
  <c r="D744" i="90"/>
  <c r="J743" i="90"/>
  <c r="D743" i="90"/>
  <c r="L742" i="90"/>
  <c r="K742" i="90"/>
  <c r="K740" i="90" s="1"/>
  <c r="F742" i="90"/>
  <c r="F740" i="90" s="1"/>
  <c r="F739" i="90" s="1"/>
  <c r="E742" i="90"/>
  <c r="E740" i="90" s="1"/>
  <c r="E739" i="90" s="1"/>
  <c r="J738" i="90"/>
  <c r="D738" i="90"/>
  <c r="J737" i="90"/>
  <c r="D737" i="90"/>
  <c r="J736" i="90"/>
  <c r="D736" i="90"/>
  <c r="J735" i="90"/>
  <c r="D735" i="90"/>
  <c r="J734" i="90"/>
  <c r="D734" i="90"/>
  <c r="J733" i="90"/>
  <c r="D733" i="90"/>
  <c r="J732" i="90"/>
  <c r="D732" i="90"/>
  <c r="J731" i="90"/>
  <c r="D731" i="90"/>
  <c r="J730" i="90"/>
  <c r="D730" i="90"/>
  <c r="L729" i="90"/>
  <c r="K729" i="90"/>
  <c r="K727" i="90" s="1"/>
  <c r="F729" i="90"/>
  <c r="E729" i="90"/>
  <c r="D729" i="90" s="1"/>
  <c r="F727" i="90"/>
  <c r="F726" i="90" s="1"/>
  <c r="J725" i="90"/>
  <c r="D725" i="90"/>
  <c r="J724" i="90"/>
  <c r="D724" i="90"/>
  <c r="J723" i="90"/>
  <c r="D723" i="90"/>
  <c r="J722" i="90"/>
  <c r="D722" i="90"/>
  <c r="J721" i="90"/>
  <c r="D721" i="90"/>
  <c r="J720" i="90"/>
  <c r="D720" i="90"/>
  <c r="J719" i="90"/>
  <c r="D719" i="90"/>
  <c r="J718" i="90"/>
  <c r="D718" i="90"/>
  <c r="J717" i="90"/>
  <c r="D717" i="90"/>
  <c r="L716" i="90"/>
  <c r="K716" i="90"/>
  <c r="F716" i="90"/>
  <c r="F714" i="90" s="1"/>
  <c r="F713" i="90" s="1"/>
  <c r="E716" i="90"/>
  <c r="L714" i="90"/>
  <c r="L713" i="90" s="1"/>
  <c r="J712" i="90"/>
  <c r="D712" i="90"/>
  <c r="J711" i="90"/>
  <c r="D711" i="90"/>
  <c r="J710" i="90"/>
  <c r="D710" i="90"/>
  <c r="J709" i="90"/>
  <c r="D709" i="90"/>
  <c r="J708" i="90"/>
  <c r="D708" i="90"/>
  <c r="J707" i="90"/>
  <c r="D707" i="90"/>
  <c r="J706" i="90"/>
  <c r="D706" i="90"/>
  <c r="J705" i="90"/>
  <c r="D705" i="90"/>
  <c r="J704" i="90"/>
  <c r="D704" i="90"/>
  <c r="L703" i="90"/>
  <c r="L701" i="90" s="1"/>
  <c r="L700" i="90" s="1"/>
  <c r="K703" i="90"/>
  <c r="F703" i="90"/>
  <c r="F701" i="90" s="1"/>
  <c r="F700" i="90" s="1"/>
  <c r="E703" i="90"/>
  <c r="L699" i="90"/>
  <c r="J699" i="90" s="1"/>
  <c r="F699" i="90"/>
  <c r="D699" i="90" s="1"/>
  <c r="L698" i="90"/>
  <c r="K698" i="90"/>
  <c r="F698" i="90"/>
  <c r="E698" i="90"/>
  <c r="L697" i="90"/>
  <c r="K697" i="90"/>
  <c r="F697" i="90"/>
  <c r="E697" i="90"/>
  <c r="L696" i="90"/>
  <c r="K696" i="90"/>
  <c r="F696" i="90"/>
  <c r="E696" i="90"/>
  <c r="L695" i="90"/>
  <c r="K695" i="90"/>
  <c r="F695" i="90"/>
  <c r="E695" i="90"/>
  <c r="L694" i="90"/>
  <c r="K694" i="90"/>
  <c r="F694" i="90"/>
  <c r="E694" i="90"/>
  <c r="L693" i="90"/>
  <c r="K693" i="90"/>
  <c r="F693" i="90"/>
  <c r="E693" i="90"/>
  <c r="L692" i="90"/>
  <c r="K692" i="90"/>
  <c r="F692" i="90"/>
  <c r="E692" i="90"/>
  <c r="L691" i="90"/>
  <c r="K691" i="90"/>
  <c r="F691" i="90"/>
  <c r="E691" i="90"/>
  <c r="J686" i="90"/>
  <c r="D686" i="90"/>
  <c r="J685" i="90"/>
  <c r="D685" i="90"/>
  <c r="J684" i="90"/>
  <c r="D684" i="90"/>
  <c r="J683" i="90"/>
  <c r="D683" i="90"/>
  <c r="J682" i="90"/>
  <c r="D682" i="90"/>
  <c r="J681" i="90"/>
  <c r="D681" i="90"/>
  <c r="J680" i="90"/>
  <c r="D680" i="90"/>
  <c r="J679" i="90"/>
  <c r="D679" i="90"/>
  <c r="J678" i="90"/>
  <c r="D678" i="90"/>
  <c r="L677" i="90"/>
  <c r="L675" i="90" s="1"/>
  <c r="L674" i="90" s="1"/>
  <c r="K677" i="90"/>
  <c r="K675" i="90" s="1"/>
  <c r="F677" i="90"/>
  <c r="F675" i="90" s="1"/>
  <c r="F674" i="90" s="1"/>
  <c r="E677" i="90"/>
  <c r="E675" i="90"/>
  <c r="J672" i="90"/>
  <c r="D672" i="90"/>
  <c r="J671" i="90"/>
  <c r="D671" i="90"/>
  <c r="J670" i="90"/>
  <c r="D670" i="90"/>
  <c r="J669" i="90"/>
  <c r="D669" i="90"/>
  <c r="J668" i="90"/>
  <c r="D668" i="90"/>
  <c r="J667" i="90"/>
  <c r="D667" i="90"/>
  <c r="J666" i="90"/>
  <c r="D666" i="90"/>
  <c r="J665" i="90"/>
  <c r="D665" i="90"/>
  <c r="L664" i="90"/>
  <c r="L662" i="90" s="1"/>
  <c r="K664" i="90"/>
  <c r="F664" i="90"/>
  <c r="F662" i="90" s="1"/>
  <c r="E664" i="90"/>
  <c r="D660" i="90"/>
  <c r="J659" i="90"/>
  <c r="D659" i="90"/>
  <c r="J658" i="90"/>
  <c r="D658" i="90"/>
  <c r="J657" i="90"/>
  <c r="D657" i="90"/>
  <c r="J656" i="90"/>
  <c r="D656" i="90"/>
  <c r="J655" i="90"/>
  <c r="D655" i="90"/>
  <c r="J654" i="90"/>
  <c r="D654" i="90"/>
  <c r="J653" i="90"/>
  <c r="D653" i="90"/>
  <c r="J652" i="90"/>
  <c r="D652" i="90"/>
  <c r="L651" i="90"/>
  <c r="L649" i="90" s="1"/>
  <c r="L648" i="90" s="1"/>
  <c r="K651" i="90"/>
  <c r="F651" i="90"/>
  <c r="F649" i="90" s="1"/>
  <c r="F648" i="90" s="1"/>
  <c r="E651" i="90"/>
  <c r="L647" i="90"/>
  <c r="F647" i="90"/>
  <c r="L646" i="90"/>
  <c r="K646" i="90"/>
  <c r="F646" i="90"/>
  <c r="E646" i="90"/>
  <c r="L645" i="90"/>
  <c r="K645" i="90"/>
  <c r="F645" i="90"/>
  <c r="E645" i="90"/>
  <c r="L644" i="90"/>
  <c r="K644" i="90"/>
  <c r="F644" i="90"/>
  <c r="E644" i="90"/>
  <c r="L643" i="90"/>
  <c r="K643" i="90"/>
  <c r="F643" i="90"/>
  <c r="E643" i="90"/>
  <c r="L642" i="90"/>
  <c r="K642" i="90"/>
  <c r="F642" i="90"/>
  <c r="E642" i="90"/>
  <c r="L641" i="90"/>
  <c r="K641" i="90"/>
  <c r="F641" i="90"/>
  <c r="E641" i="90"/>
  <c r="L640" i="90"/>
  <c r="K640" i="90"/>
  <c r="F640" i="90"/>
  <c r="E640" i="90"/>
  <c r="L639" i="90"/>
  <c r="K639" i="90"/>
  <c r="F639" i="90"/>
  <c r="E639" i="90"/>
  <c r="J634" i="90"/>
  <c r="D634" i="90"/>
  <c r="J633" i="90"/>
  <c r="D633" i="90"/>
  <c r="J632" i="90"/>
  <c r="D632" i="90"/>
  <c r="J631" i="90"/>
  <c r="D631" i="90"/>
  <c r="J630" i="90"/>
  <c r="D630" i="90"/>
  <c r="J629" i="90"/>
  <c r="D629" i="90"/>
  <c r="J628" i="90"/>
  <c r="D628" i="90"/>
  <c r="J627" i="90"/>
  <c r="D627" i="90"/>
  <c r="J626" i="90"/>
  <c r="D626" i="90"/>
  <c r="L625" i="90"/>
  <c r="L623" i="90" s="1"/>
  <c r="L622" i="90" s="1"/>
  <c r="K625" i="90"/>
  <c r="K623" i="90" s="1"/>
  <c r="K622" i="90" s="1"/>
  <c r="F625" i="90"/>
  <c r="F623" i="90" s="1"/>
  <c r="F622" i="90" s="1"/>
  <c r="E625" i="90"/>
  <c r="E623" i="90" s="1"/>
  <c r="J620" i="90"/>
  <c r="D620" i="90"/>
  <c r="J617" i="90"/>
  <c r="J613" i="90"/>
  <c r="D613" i="90"/>
  <c r="K608" i="90"/>
  <c r="J608" i="90" s="1"/>
  <c r="E608" i="90"/>
  <c r="D608" i="90" s="1"/>
  <c r="L607" i="90"/>
  <c r="K607" i="90"/>
  <c r="F607" i="90"/>
  <c r="E607" i="90"/>
  <c r="L606" i="90"/>
  <c r="K606" i="90"/>
  <c r="F606" i="90"/>
  <c r="E606" i="90"/>
  <c r="L605" i="90"/>
  <c r="K605" i="90"/>
  <c r="F605" i="90"/>
  <c r="E605" i="90"/>
  <c r="K604" i="90"/>
  <c r="J604" i="90" s="1"/>
  <c r="E604" i="90"/>
  <c r="D604" i="90" s="1"/>
  <c r="L603" i="90"/>
  <c r="K603" i="90"/>
  <c r="F603" i="90"/>
  <c r="E603" i="90"/>
  <c r="L602" i="90"/>
  <c r="K602" i="90"/>
  <c r="F602" i="90"/>
  <c r="E602" i="90"/>
  <c r="L601" i="90"/>
  <c r="K601" i="90"/>
  <c r="F601" i="90"/>
  <c r="E601" i="90"/>
  <c r="K600" i="90"/>
  <c r="E600" i="90"/>
  <c r="D600" i="90" s="1"/>
  <c r="J595" i="90"/>
  <c r="D595" i="90"/>
  <c r="J594" i="90"/>
  <c r="D594" i="90"/>
  <c r="J593" i="90"/>
  <c r="D593" i="90"/>
  <c r="J592" i="90"/>
  <c r="D592" i="90"/>
  <c r="J591" i="90"/>
  <c r="D591" i="90"/>
  <c r="J590" i="90"/>
  <c r="D590" i="90"/>
  <c r="J589" i="90"/>
  <c r="D589" i="90"/>
  <c r="J588" i="90"/>
  <c r="D588" i="90"/>
  <c r="J587" i="90"/>
  <c r="D587" i="90"/>
  <c r="L586" i="90"/>
  <c r="L584" i="90" s="1"/>
  <c r="L583" i="90" s="1"/>
  <c r="K586" i="90"/>
  <c r="F586" i="90"/>
  <c r="F584" i="90" s="1"/>
  <c r="F583" i="90" s="1"/>
  <c r="E586" i="90"/>
  <c r="K584" i="90"/>
  <c r="J582" i="90"/>
  <c r="D582" i="90"/>
  <c r="J581" i="90"/>
  <c r="D581" i="90"/>
  <c r="J580" i="90"/>
  <c r="D580" i="90"/>
  <c r="J579" i="90"/>
  <c r="D579" i="90"/>
  <c r="J578" i="90"/>
  <c r="D578" i="90"/>
  <c r="J577" i="90"/>
  <c r="D577" i="90"/>
  <c r="J576" i="90"/>
  <c r="D576" i="90"/>
  <c r="J575" i="90"/>
  <c r="D575" i="90"/>
  <c r="J574" i="90"/>
  <c r="D574" i="90"/>
  <c r="L573" i="90"/>
  <c r="L571" i="90" s="1"/>
  <c r="L570" i="90" s="1"/>
  <c r="K573" i="90"/>
  <c r="K571" i="90" s="1"/>
  <c r="F573" i="90"/>
  <c r="E573" i="90"/>
  <c r="E571" i="90"/>
  <c r="E570" i="90" s="1"/>
  <c r="J569" i="90"/>
  <c r="D569" i="90"/>
  <c r="J568" i="90"/>
  <c r="D568" i="90"/>
  <c r="J567" i="90"/>
  <c r="D567" i="90"/>
  <c r="J566" i="90"/>
  <c r="D566" i="90"/>
  <c r="J565" i="90"/>
  <c r="D565" i="90"/>
  <c r="J564" i="90"/>
  <c r="D564" i="90"/>
  <c r="J563" i="90"/>
  <c r="D563" i="90"/>
  <c r="J562" i="90"/>
  <c r="D562" i="90"/>
  <c r="J561" i="90"/>
  <c r="D561" i="90"/>
  <c r="L560" i="90"/>
  <c r="K560" i="90"/>
  <c r="F560" i="90"/>
  <c r="F558" i="90" s="1"/>
  <c r="F557" i="90" s="1"/>
  <c r="E560" i="90"/>
  <c r="E558" i="90" s="1"/>
  <c r="E557" i="90" s="1"/>
  <c r="L558" i="90"/>
  <c r="L557" i="90" s="1"/>
  <c r="L556" i="90"/>
  <c r="K556" i="90"/>
  <c r="F556" i="90"/>
  <c r="E556" i="90"/>
  <c r="L555" i="90"/>
  <c r="K555" i="90"/>
  <c r="F555" i="90"/>
  <c r="E555" i="90"/>
  <c r="L554" i="90"/>
  <c r="K554" i="90"/>
  <c r="F554" i="90"/>
  <c r="E554" i="90"/>
  <c r="L553" i="90"/>
  <c r="K553" i="90"/>
  <c r="F553" i="90"/>
  <c r="E553" i="90"/>
  <c r="K552" i="90"/>
  <c r="J552" i="90" s="1"/>
  <c r="E552" i="90"/>
  <c r="D552" i="90" s="1"/>
  <c r="L551" i="90"/>
  <c r="K551" i="90"/>
  <c r="F551" i="90"/>
  <c r="E551" i="90"/>
  <c r="L550" i="90"/>
  <c r="K550" i="90"/>
  <c r="F550" i="90"/>
  <c r="E550" i="90"/>
  <c r="L549" i="90"/>
  <c r="K549" i="90"/>
  <c r="F549" i="90"/>
  <c r="E549" i="90"/>
  <c r="K548" i="90"/>
  <c r="J548" i="90" s="1"/>
  <c r="E548" i="90"/>
  <c r="D548" i="90" s="1"/>
  <c r="J543" i="90"/>
  <c r="D543" i="90"/>
  <c r="J542" i="90"/>
  <c r="D542" i="90"/>
  <c r="J541" i="90"/>
  <c r="D541" i="90"/>
  <c r="J540" i="90"/>
  <c r="D540" i="90"/>
  <c r="J539" i="90"/>
  <c r="D539" i="90"/>
  <c r="J538" i="90"/>
  <c r="D538" i="90"/>
  <c r="J537" i="90"/>
  <c r="D537" i="90"/>
  <c r="J536" i="90"/>
  <c r="D536" i="90"/>
  <c r="J535" i="90"/>
  <c r="D535" i="90"/>
  <c r="L534" i="90"/>
  <c r="L532" i="90" s="1"/>
  <c r="L531" i="90" s="1"/>
  <c r="K534" i="90"/>
  <c r="F534" i="90"/>
  <c r="F532" i="90" s="1"/>
  <c r="F531" i="90" s="1"/>
  <c r="E534" i="90"/>
  <c r="J530" i="90"/>
  <c r="D530" i="90"/>
  <c r="J529" i="90"/>
  <c r="D529" i="90"/>
  <c r="J528" i="90"/>
  <c r="D528" i="90"/>
  <c r="J527" i="90"/>
  <c r="D527" i="90"/>
  <c r="J526" i="90"/>
  <c r="D526" i="90"/>
  <c r="J525" i="90"/>
  <c r="D525" i="90"/>
  <c r="J524" i="90"/>
  <c r="D524" i="90"/>
  <c r="J523" i="90"/>
  <c r="D523" i="90"/>
  <c r="J522" i="90"/>
  <c r="D522" i="90"/>
  <c r="L521" i="90"/>
  <c r="L519" i="90" s="1"/>
  <c r="L518" i="90" s="1"/>
  <c r="K521" i="90"/>
  <c r="K519" i="90" s="1"/>
  <c r="K518" i="90" s="1"/>
  <c r="F521" i="90"/>
  <c r="F519" i="90" s="1"/>
  <c r="F518" i="90" s="1"/>
  <c r="E521" i="90"/>
  <c r="J517" i="90"/>
  <c r="D517" i="90"/>
  <c r="J516" i="90"/>
  <c r="D516" i="90"/>
  <c r="J515" i="90"/>
  <c r="D515" i="90"/>
  <c r="J514" i="90"/>
  <c r="D514" i="90"/>
  <c r="J513" i="90"/>
  <c r="D513" i="90"/>
  <c r="J512" i="90"/>
  <c r="D512" i="90"/>
  <c r="J511" i="90"/>
  <c r="D511" i="90"/>
  <c r="J510" i="90"/>
  <c r="D510" i="90"/>
  <c r="J509" i="90"/>
  <c r="D509" i="90"/>
  <c r="L508" i="90"/>
  <c r="L506" i="90" s="1"/>
  <c r="L505" i="90" s="1"/>
  <c r="K508" i="90"/>
  <c r="F508" i="90"/>
  <c r="F506" i="90" s="1"/>
  <c r="F505" i="90" s="1"/>
  <c r="E508" i="90"/>
  <c r="K506" i="90"/>
  <c r="J504" i="90"/>
  <c r="D504" i="90"/>
  <c r="J503" i="90"/>
  <c r="D503" i="90"/>
  <c r="J502" i="90"/>
  <c r="D502" i="90"/>
  <c r="J501" i="90"/>
  <c r="D501" i="90"/>
  <c r="J500" i="90"/>
  <c r="D500" i="90"/>
  <c r="J499" i="90"/>
  <c r="D499" i="90"/>
  <c r="J498" i="90"/>
  <c r="D498" i="90"/>
  <c r="J497" i="90"/>
  <c r="D497" i="90"/>
  <c r="J496" i="90"/>
  <c r="D496" i="90"/>
  <c r="L495" i="90"/>
  <c r="K495" i="90"/>
  <c r="F495" i="90"/>
  <c r="F493" i="90" s="1"/>
  <c r="F492" i="90" s="1"/>
  <c r="E495" i="90"/>
  <c r="L493" i="90"/>
  <c r="L492" i="90" s="1"/>
  <c r="K493" i="90"/>
  <c r="K492" i="90" s="1"/>
  <c r="J491" i="90"/>
  <c r="D491" i="90"/>
  <c r="J490" i="90"/>
  <c r="D490" i="90"/>
  <c r="J489" i="90"/>
  <c r="D489" i="90"/>
  <c r="J488" i="90"/>
  <c r="D488" i="90"/>
  <c r="J487" i="90"/>
  <c r="D487" i="90"/>
  <c r="J486" i="90"/>
  <c r="D486" i="90"/>
  <c r="J485" i="90"/>
  <c r="D485" i="90"/>
  <c r="J484" i="90"/>
  <c r="D484" i="90"/>
  <c r="J483" i="90"/>
  <c r="D483" i="90"/>
  <c r="L482" i="90"/>
  <c r="L480" i="90" s="1"/>
  <c r="L479" i="90" s="1"/>
  <c r="K482" i="90"/>
  <c r="F482" i="90"/>
  <c r="E482" i="90"/>
  <c r="E480" i="90" s="1"/>
  <c r="E479" i="90" s="1"/>
  <c r="K480" i="90"/>
  <c r="J478" i="90"/>
  <c r="D478" i="90"/>
  <c r="J477" i="90"/>
  <c r="D477" i="90"/>
  <c r="J476" i="90"/>
  <c r="D476" i="90"/>
  <c r="J475" i="90"/>
  <c r="D475" i="90"/>
  <c r="J474" i="90"/>
  <c r="D474" i="90"/>
  <c r="J473" i="90"/>
  <c r="D473" i="90"/>
  <c r="J472" i="90"/>
  <c r="D472" i="90"/>
  <c r="J471" i="90"/>
  <c r="D471" i="90"/>
  <c r="J470" i="90"/>
  <c r="D470" i="90"/>
  <c r="L469" i="90"/>
  <c r="L467" i="90" s="1"/>
  <c r="L466" i="90" s="1"/>
  <c r="K469" i="90"/>
  <c r="F469" i="90"/>
  <c r="E469" i="90"/>
  <c r="E467" i="90" s="1"/>
  <c r="E466" i="90" s="1"/>
  <c r="J465" i="90"/>
  <c r="D465" i="90"/>
  <c r="J464" i="90"/>
  <c r="D464" i="90"/>
  <c r="J463" i="90"/>
  <c r="D463" i="90"/>
  <c r="J462" i="90"/>
  <c r="D462" i="90"/>
  <c r="J461" i="90"/>
  <c r="D461" i="90"/>
  <c r="J460" i="90"/>
  <c r="D460" i="90"/>
  <c r="J459" i="90"/>
  <c r="D459" i="90"/>
  <c r="J458" i="90"/>
  <c r="D458" i="90"/>
  <c r="J457" i="90"/>
  <c r="D457" i="90"/>
  <c r="L456" i="90"/>
  <c r="L454" i="90" s="1"/>
  <c r="L453" i="90" s="1"/>
  <c r="K456" i="90"/>
  <c r="F456" i="90"/>
  <c r="F454" i="90" s="1"/>
  <c r="F453" i="90" s="1"/>
  <c r="E456" i="90"/>
  <c r="J452" i="90"/>
  <c r="D452" i="90"/>
  <c r="J451" i="90"/>
  <c r="D451" i="90"/>
  <c r="J450" i="90"/>
  <c r="D450" i="90"/>
  <c r="J449" i="90"/>
  <c r="D449" i="90"/>
  <c r="J448" i="90"/>
  <c r="D448" i="90"/>
  <c r="J447" i="90"/>
  <c r="D447" i="90"/>
  <c r="J446" i="90"/>
  <c r="D446" i="90"/>
  <c r="J445" i="90"/>
  <c r="D445" i="90"/>
  <c r="J444" i="90"/>
  <c r="D444" i="90"/>
  <c r="L443" i="90"/>
  <c r="L441" i="90" s="1"/>
  <c r="L440" i="90" s="1"/>
  <c r="K443" i="90"/>
  <c r="K441" i="90" s="1"/>
  <c r="F443" i="90"/>
  <c r="E443" i="90"/>
  <c r="E441" i="90" s="1"/>
  <c r="J439" i="90"/>
  <c r="D439" i="90"/>
  <c r="J438" i="90"/>
  <c r="D438" i="90"/>
  <c r="J437" i="90"/>
  <c r="D437" i="90"/>
  <c r="J436" i="90"/>
  <c r="D436" i="90"/>
  <c r="J435" i="90"/>
  <c r="D435" i="90"/>
  <c r="J434" i="90"/>
  <c r="D434" i="90"/>
  <c r="J433" i="90"/>
  <c r="D433" i="90"/>
  <c r="J432" i="90"/>
  <c r="D432" i="90"/>
  <c r="J431" i="90"/>
  <c r="D431" i="90"/>
  <c r="L430" i="90"/>
  <c r="L428" i="90" s="1"/>
  <c r="L427" i="90" s="1"/>
  <c r="K430" i="90"/>
  <c r="K428" i="90" s="1"/>
  <c r="K427" i="90" s="1"/>
  <c r="F430" i="90"/>
  <c r="E430" i="90"/>
  <c r="F428" i="90"/>
  <c r="F427" i="90" s="1"/>
  <c r="J426" i="90"/>
  <c r="D426" i="90"/>
  <c r="J425" i="90"/>
  <c r="D425" i="90"/>
  <c r="J424" i="90"/>
  <c r="D424" i="90"/>
  <c r="J423" i="90"/>
  <c r="D423" i="90"/>
  <c r="J422" i="90"/>
  <c r="D422" i="90"/>
  <c r="J421" i="90"/>
  <c r="D421" i="90"/>
  <c r="J420" i="90"/>
  <c r="D420" i="90"/>
  <c r="J419" i="90"/>
  <c r="D419" i="90"/>
  <c r="J418" i="90"/>
  <c r="D418" i="90"/>
  <c r="L417" i="90"/>
  <c r="K417" i="90"/>
  <c r="K415" i="90" s="1"/>
  <c r="F417" i="90"/>
  <c r="E417" i="90"/>
  <c r="E415" i="90" s="1"/>
  <c r="E414" i="90" s="1"/>
  <c r="L415" i="90"/>
  <c r="L414" i="90"/>
  <c r="J413" i="90"/>
  <c r="D413" i="90"/>
  <c r="J412" i="90"/>
  <c r="D412" i="90"/>
  <c r="J411" i="90"/>
  <c r="D411" i="90"/>
  <c r="J410" i="90"/>
  <c r="D410" i="90"/>
  <c r="J409" i="90"/>
  <c r="D409" i="90"/>
  <c r="J408" i="90"/>
  <c r="D408" i="90"/>
  <c r="J407" i="90"/>
  <c r="D407" i="90"/>
  <c r="J406" i="90"/>
  <c r="D406" i="90"/>
  <c r="J405" i="90"/>
  <c r="D405" i="90"/>
  <c r="L404" i="90"/>
  <c r="L402" i="90" s="1"/>
  <c r="L401" i="90" s="1"/>
  <c r="K404" i="90"/>
  <c r="F404" i="90"/>
  <c r="F402" i="90" s="1"/>
  <c r="F401" i="90" s="1"/>
  <c r="E404" i="90"/>
  <c r="E402" i="90"/>
  <c r="J400" i="90"/>
  <c r="D400" i="90"/>
  <c r="J399" i="90"/>
  <c r="D399" i="90"/>
  <c r="J398" i="90"/>
  <c r="D398" i="90"/>
  <c r="J397" i="90"/>
  <c r="D397" i="90"/>
  <c r="J396" i="90"/>
  <c r="D396" i="90"/>
  <c r="J395" i="90"/>
  <c r="D395" i="90"/>
  <c r="J394" i="90"/>
  <c r="D394" i="90"/>
  <c r="J393" i="90"/>
  <c r="D393" i="90"/>
  <c r="J392" i="90"/>
  <c r="D392" i="90"/>
  <c r="L391" i="90"/>
  <c r="L389" i="90" s="1"/>
  <c r="L388" i="90" s="1"/>
  <c r="K391" i="90"/>
  <c r="K389" i="90" s="1"/>
  <c r="K388" i="90" s="1"/>
  <c r="F391" i="90"/>
  <c r="E391" i="90"/>
  <c r="E389" i="90" s="1"/>
  <c r="F389" i="90"/>
  <c r="F388" i="90" s="1"/>
  <c r="J387" i="90"/>
  <c r="D387" i="90"/>
  <c r="J386" i="90"/>
  <c r="D386" i="90"/>
  <c r="J385" i="90"/>
  <c r="D385" i="90"/>
  <c r="J384" i="90"/>
  <c r="D384" i="90"/>
  <c r="J383" i="90"/>
  <c r="D383" i="90"/>
  <c r="J382" i="90"/>
  <c r="D382" i="90"/>
  <c r="J381" i="90"/>
  <c r="D381" i="90"/>
  <c r="J380" i="90"/>
  <c r="D380" i="90"/>
  <c r="J379" i="90"/>
  <c r="D379" i="90"/>
  <c r="L378" i="90"/>
  <c r="K378" i="90"/>
  <c r="F378" i="90"/>
  <c r="E378" i="90"/>
  <c r="L376" i="90"/>
  <c r="L375" i="90" s="1"/>
  <c r="K376" i="90"/>
  <c r="K375" i="90" s="1"/>
  <c r="F376" i="90"/>
  <c r="F375" i="90" s="1"/>
  <c r="J374" i="90"/>
  <c r="D374" i="90"/>
  <c r="J373" i="90"/>
  <c r="D373" i="90"/>
  <c r="J372" i="90"/>
  <c r="D372" i="90"/>
  <c r="J371" i="90"/>
  <c r="D371" i="90"/>
  <c r="J370" i="90"/>
  <c r="D370" i="90"/>
  <c r="J369" i="90"/>
  <c r="D369" i="90"/>
  <c r="J368" i="90"/>
  <c r="D368" i="90"/>
  <c r="J367" i="90"/>
  <c r="D367" i="90"/>
  <c r="J366" i="90"/>
  <c r="D366" i="90"/>
  <c r="L365" i="90"/>
  <c r="K365" i="90"/>
  <c r="F365" i="90"/>
  <c r="F363" i="90" s="1"/>
  <c r="E365" i="90"/>
  <c r="L363" i="90"/>
  <c r="L362" i="90"/>
  <c r="J361" i="90"/>
  <c r="D361" i="90"/>
  <c r="J360" i="90"/>
  <c r="D360" i="90"/>
  <c r="J359" i="90"/>
  <c r="D359" i="90"/>
  <c r="J358" i="90"/>
  <c r="D358" i="90"/>
  <c r="J357" i="90"/>
  <c r="D357" i="90"/>
  <c r="J356" i="90"/>
  <c r="D356" i="90"/>
  <c r="J355" i="90"/>
  <c r="D355" i="90"/>
  <c r="J354" i="90"/>
  <c r="D354" i="90"/>
  <c r="J353" i="90"/>
  <c r="D353" i="90"/>
  <c r="L352" i="90"/>
  <c r="L350" i="90" s="1"/>
  <c r="L349" i="90" s="1"/>
  <c r="K352" i="90"/>
  <c r="F352" i="90"/>
  <c r="F350" i="90" s="1"/>
  <c r="F349" i="90" s="1"/>
  <c r="E352" i="90"/>
  <c r="D352" i="90" s="1"/>
  <c r="J348" i="90"/>
  <c r="D348" i="90"/>
  <c r="J347" i="90"/>
  <c r="D347" i="90"/>
  <c r="J346" i="90"/>
  <c r="D346" i="90"/>
  <c r="J345" i="90"/>
  <c r="D345" i="90"/>
  <c r="J344" i="90"/>
  <c r="D344" i="90"/>
  <c r="J343" i="90"/>
  <c r="D343" i="90"/>
  <c r="J342" i="90"/>
  <c r="D342" i="90"/>
  <c r="J341" i="90"/>
  <c r="D341" i="90"/>
  <c r="J340" i="90"/>
  <c r="D340" i="90"/>
  <c r="L339" i="90"/>
  <c r="L337" i="90" s="1"/>
  <c r="L336" i="90" s="1"/>
  <c r="K339" i="90"/>
  <c r="K337" i="90" s="1"/>
  <c r="K336" i="90" s="1"/>
  <c r="F339" i="90"/>
  <c r="F337" i="90" s="1"/>
  <c r="F336" i="90" s="1"/>
  <c r="E339" i="90"/>
  <c r="J335" i="90"/>
  <c r="D335" i="90"/>
  <c r="J334" i="90"/>
  <c r="D334" i="90"/>
  <c r="J333" i="90"/>
  <c r="D333" i="90"/>
  <c r="J332" i="90"/>
  <c r="D332" i="90"/>
  <c r="J331" i="90"/>
  <c r="D331" i="90"/>
  <c r="J330" i="90"/>
  <c r="D330" i="90"/>
  <c r="J329" i="90"/>
  <c r="D329" i="90"/>
  <c r="J328" i="90"/>
  <c r="D328" i="90"/>
  <c r="J327" i="90"/>
  <c r="D327" i="90"/>
  <c r="L326" i="90"/>
  <c r="L324" i="90" s="1"/>
  <c r="L323" i="90" s="1"/>
  <c r="K326" i="90"/>
  <c r="F326" i="90"/>
  <c r="F324" i="90" s="1"/>
  <c r="F323" i="90" s="1"/>
  <c r="E326" i="90"/>
  <c r="K324" i="90"/>
  <c r="J322" i="90"/>
  <c r="D322" i="90"/>
  <c r="J321" i="90"/>
  <c r="D321" i="90"/>
  <c r="J320" i="90"/>
  <c r="D320" i="90"/>
  <c r="J319" i="90"/>
  <c r="D319" i="90"/>
  <c r="J318" i="90"/>
  <c r="D318" i="90"/>
  <c r="J317" i="90"/>
  <c r="D317" i="90"/>
  <c r="J316" i="90"/>
  <c r="D316" i="90"/>
  <c r="J315" i="90"/>
  <c r="D315" i="90"/>
  <c r="J314" i="90"/>
  <c r="D314" i="90"/>
  <c r="L313" i="90"/>
  <c r="K313" i="90"/>
  <c r="F313" i="90"/>
  <c r="F311" i="90" s="1"/>
  <c r="F310" i="90" s="1"/>
  <c r="E313" i="90"/>
  <c r="L311" i="90"/>
  <c r="L310" i="90" s="1"/>
  <c r="K311" i="90"/>
  <c r="K310" i="90" s="1"/>
  <c r="J309" i="90"/>
  <c r="D309" i="90"/>
  <c r="J308" i="90"/>
  <c r="D308" i="90"/>
  <c r="J307" i="90"/>
  <c r="D307" i="90"/>
  <c r="J306" i="90"/>
  <c r="D306" i="90"/>
  <c r="J305" i="90"/>
  <c r="D305" i="90"/>
  <c r="J304" i="90"/>
  <c r="D304" i="90"/>
  <c r="J303" i="90"/>
  <c r="D303" i="90"/>
  <c r="J302" i="90"/>
  <c r="D302" i="90"/>
  <c r="J301" i="90"/>
  <c r="D301" i="90"/>
  <c r="L300" i="90"/>
  <c r="L298" i="90" s="1"/>
  <c r="L297" i="90" s="1"/>
  <c r="K300" i="90"/>
  <c r="F300" i="90"/>
  <c r="E300" i="90"/>
  <c r="E298" i="90" s="1"/>
  <c r="E297" i="90" s="1"/>
  <c r="K298" i="90"/>
  <c r="J296" i="90"/>
  <c r="D296" i="90"/>
  <c r="J295" i="90"/>
  <c r="D295" i="90"/>
  <c r="J294" i="90"/>
  <c r="D294" i="90"/>
  <c r="J293" i="90"/>
  <c r="D293" i="90"/>
  <c r="J292" i="90"/>
  <c r="D292" i="90"/>
  <c r="J291" i="90"/>
  <c r="D291" i="90"/>
  <c r="J290" i="90"/>
  <c r="D290" i="90"/>
  <c r="J289" i="90"/>
  <c r="D289" i="90"/>
  <c r="J288" i="90"/>
  <c r="D288" i="90"/>
  <c r="L287" i="90"/>
  <c r="L285" i="90" s="1"/>
  <c r="L284" i="90" s="1"/>
  <c r="K287" i="90"/>
  <c r="F287" i="90"/>
  <c r="E287" i="90"/>
  <c r="E285" i="90" s="1"/>
  <c r="J283" i="90"/>
  <c r="D283" i="90"/>
  <c r="J282" i="90"/>
  <c r="D282" i="90"/>
  <c r="J281" i="90"/>
  <c r="D281" i="90"/>
  <c r="J280" i="90"/>
  <c r="D280" i="90"/>
  <c r="J279" i="90"/>
  <c r="D279" i="90"/>
  <c r="J278" i="90"/>
  <c r="D278" i="90"/>
  <c r="J277" i="90"/>
  <c r="D277" i="90"/>
  <c r="J276" i="90"/>
  <c r="D276" i="90"/>
  <c r="J275" i="90"/>
  <c r="D275" i="90"/>
  <c r="L274" i="90"/>
  <c r="L272" i="90" s="1"/>
  <c r="L271" i="90" s="1"/>
  <c r="K274" i="90"/>
  <c r="K272" i="90" s="1"/>
  <c r="F274" i="90"/>
  <c r="E274" i="90"/>
  <c r="E272" i="90" s="1"/>
  <c r="F272" i="90"/>
  <c r="F271" i="90" s="1"/>
  <c r="J270" i="90"/>
  <c r="D270" i="90"/>
  <c r="J269" i="90"/>
  <c r="D269" i="90"/>
  <c r="J268" i="90"/>
  <c r="D268" i="90"/>
  <c r="J267" i="90"/>
  <c r="D267" i="90"/>
  <c r="J266" i="90"/>
  <c r="D266" i="90"/>
  <c r="J265" i="90"/>
  <c r="D265" i="90"/>
  <c r="J264" i="90"/>
  <c r="D264" i="90"/>
  <c r="J263" i="90"/>
  <c r="D263" i="90"/>
  <c r="J262" i="90"/>
  <c r="D262" i="90"/>
  <c r="L261" i="90"/>
  <c r="L259" i="90" s="1"/>
  <c r="L258" i="90" s="1"/>
  <c r="K261" i="90"/>
  <c r="K259" i="90" s="1"/>
  <c r="K258" i="90" s="1"/>
  <c r="F261" i="90"/>
  <c r="F259" i="90" s="1"/>
  <c r="F258" i="90" s="1"/>
  <c r="E261" i="90"/>
  <c r="J257" i="90"/>
  <c r="D257" i="90"/>
  <c r="J256" i="90"/>
  <c r="D256" i="90"/>
  <c r="J255" i="90"/>
  <c r="D255" i="90"/>
  <c r="J254" i="90"/>
  <c r="D254" i="90"/>
  <c r="J253" i="90"/>
  <c r="D253" i="90"/>
  <c r="J252" i="90"/>
  <c r="D252" i="90"/>
  <c r="J251" i="90"/>
  <c r="D251" i="90"/>
  <c r="J250" i="90"/>
  <c r="D250" i="90"/>
  <c r="J249" i="90"/>
  <c r="D249" i="90"/>
  <c r="L248" i="90"/>
  <c r="L246" i="90" s="1"/>
  <c r="L245" i="90" s="1"/>
  <c r="K248" i="90"/>
  <c r="F248" i="90"/>
  <c r="E248" i="90"/>
  <c r="E246" i="90" s="1"/>
  <c r="E245" i="90" s="1"/>
  <c r="K246" i="90"/>
  <c r="J244" i="90"/>
  <c r="D244" i="90"/>
  <c r="J243" i="90"/>
  <c r="D243" i="90"/>
  <c r="J242" i="90"/>
  <c r="D242" i="90"/>
  <c r="J241" i="90"/>
  <c r="D241" i="90"/>
  <c r="J240" i="90"/>
  <c r="D240" i="90"/>
  <c r="J239" i="90"/>
  <c r="D239" i="90"/>
  <c r="J238" i="90"/>
  <c r="D238" i="90"/>
  <c r="J237" i="90"/>
  <c r="D237" i="90"/>
  <c r="J236" i="90"/>
  <c r="D236" i="90"/>
  <c r="L235" i="90"/>
  <c r="K235" i="90"/>
  <c r="F235" i="90"/>
  <c r="F233" i="90" s="1"/>
  <c r="F232" i="90" s="1"/>
  <c r="E235" i="90"/>
  <c r="L233" i="90"/>
  <c r="L232" i="90" s="1"/>
  <c r="J231" i="90"/>
  <c r="D231" i="90"/>
  <c r="J230" i="90"/>
  <c r="D230" i="90"/>
  <c r="J229" i="90"/>
  <c r="D229" i="90"/>
  <c r="J228" i="90"/>
  <c r="D228" i="90"/>
  <c r="J227" i="90"/>
  <c r="D227" i="90"/>
  <c r="J226" i="90"/>
  <c r="D226" i="90"/>
  <c r="J225" i="90"/>
  <c r="D225" i="90"/>
  <c r="J224" i="90"/>
  <c r="D224" i="90"/>
  <c r="J223" i="90"/>
  <c r="D223" i="90"/>
  <c r="L222" i="90"/>
  <c r="L220" i="90" s="1"/>
  <c r="L219" i="90" s="1"/>
  <c r="K222" i="90"/>
  <c r="K220" i="90" s="1"/>
  <c r="K219" i="90" s="1"/>
  <c r="F222" i="90"/>
  <c r="E222" i="90"/>
  <c r="D222" i="90" s="1"/>
  <c r="F220" i="90"/>
  <c r="F219" i="90" s="1"/>
  <c r="J218" i="90"/>
  <c r="D218" i="90"/>
  <c r="J217" i="90"/>
  <c r="D217" i="90"/>
  <c r="J216" i="90"/>
  <c r="D216" i="90"/>
  <c r="J215" i="90"/>
  <c r="D215" i="90"/>
  <c r="J214" i="90"/>
  <c r="D214" i="90"/>
  <c r="J213" i="90"/>
  <c r="D213" i="90"/>
  <c r="J212" i="90"/>
  <c r="D212" i="90"/>
  <c r="J211" i="90"/>
  <c r="D211" i="90"/>
  <c r="J210" i="90"/>
  <c r="D210" i="90"/>
  <c r="L209" i="90"/>
  <c r="K209" i="90"/>
  <c r="J209" i="90" s="1"/>
  <c r="F209" i="90"/>
  <c r="E209" i="90"/>
  <c r="L206" i="90"/>
  <c r="F206" i="90"/>
  <c r="J205" i="90"/>
  <c r="D205" i="90"/>
  <c r="J204" i="90"/>
  <c r="D204" i="90"/>
  <c r="J203" i="90"/>
  <c r="D203" i="90"/>
  <c r="J202" i="90"/>
  <c r="D202" i="90"/>
  <c r="J201" i="90"/>
  <c r="D201" i="90"/>
  <c r="J200" i="90"/>
  <c r="D200" i="90"/>
  <c r="J199" i="90"/>
  <c r="D199" i="90"/>
  <c r="J198" i="90"/>
  <c r="D198" i="90"/>
  <c r="J197" i="90"/>
  <c r="D197" i="90"/>
  <c r="L196" i="90"/>
  <c r="K196" i="90"/>
  <c r="J196" i="90" s="1"/>
  <c r="F196" i="90"/>
  <c r="F194" i="90" s="1"/>
  <c r="F193" i="90" s="1"/>
  <c r="E196" i="90"/>
  <c r="L194" i="90"/>
  <c r="L193" i="90" s="1"/>
  <c r="J192" i="90"/>
  <c r="D192" i="90"/>
  <c r="J191" i="90"/>
  <c r="D191" i="90"/>
  <c r="J190" i="90"/>
  <c r="D190" i="90"/>
  <c r="J189" i="90"/>
  <c r="D189" i="90"/>
  <c r="J188" i="90"/>
  <c r="D188" i="90"/>
  <c r="J187" i="90"/>
  <c r="D187" i="90"/>
  <c r="J186" i="90"/>
  <c r="D186" i="90"/>
  <c r="J185" i="90"/>
  <c r="D185" i="90"/>
  <c r="J184" i="90"/>
  <c r="D184" i="90"/>
  <c r="L183" i="90"/>
  <c r="L181" i="90" s="1"/>
  <c r="L180" i="90" s="1"/>
  <c r="K183" i="90"/>
  <c r="F183" i="90"/>
  <c r="F181" i="90" s="1"/>
  <c r="F180" i="90" s="1"/>
  <c r="E183" i="90"/>
  <c r="E181" i="90" s="1"/>
  <c r="L179" i="90"/>
  <c r="K179" i="90"/>
  <c r="F179" i="90"/>
  <c r="E179" i="90"/>
  <c r="L178" i="90"/>
  <c r="K178" i="90"/>
  <c r="F178" i="90"/>
  <c r="E178" i="90"/>
  <c r="L177" i="90"/>
  <c r="K177" i="90"/>
  <c r="F177" i="90"/>
  <c r="E177" i="90"/>
  <c r="L176" i="90"/>
  <c r="K176" i="90"/>
  <c r="F176" i="90"/>
  <c r="E176" i="90"/>
  <c r="L175" i="90"/>
  <c r="K175" i="90"/>
  <c r="F175" i="90"/>
  <c r="F162" i="90" s="1"/>
  <c r="F32" i="90" s="1"/>
  <c r="E175" i="90"/>
  <c r="L174" i="90"/>
  <c r="K174" i="90"/>
  <c r="F174" i="90"/>
  <c r="E174" i="90"/>
  <c r="L173" i="90"/>
  <c r="K173" i="90"/>
  <c r="F173" i="90"/>
  <c r="E173" i="90"/>
  <c r="L172" i="90"/>
  <c r="K172" i="90"/>
  <c r="F172" i="90"/>
  <c r="E172" i="90"/>
  <c r="K171" i="90"/>
  <c r="J171" i="90" s="1"/>
  <c r="E171" i="90"/>
  <c r="L166" i="90"/>
  <c r="F166" i="90"/>
  <c r="L165" i="90"/>
  <c r="F165" i="90"/>
  <c r="J153" i="90"/>
  <c r="D153" i="90"/>
  <c r="J152" i="90"/>
  <c r="D152" i="90"/>
  <c r="J151" i="90"/>
  <c r="D151" i="90"/>
  <c r="J150" i="90"/>
  <c r="D150" i="90"/>
  <c r="J149" i="90"/>
  <c r="D149" i="90"/>
  <c r="J148" i="90"/>
  <c r="D148" i="90"/>
  <c r="J147" i="90"/>
  <c r="D147" i="90"/>
  <c r="J146" i="90"/>
  <c r="D146" i="90"/>
  <c r="J145" i="90"/>
  <c r="D145" i="90"/>
  <c r="L144" i="90"/>
  <c r="L142" i="90" s="1"/>
  <c r="L141" i="90" s="1"/>
  <c r="K144" i="90"/>
  <c r="E144" i="90"/>
  <c r="D144" i="90" s="1"/>
  <c r="J140" i="90"/>
  <c r="D140" i="90"/>
  <c r="J139" i="90"/>
  <c r="D139" i="90"/>
  <c r="J138" i="90"/>
  <c r="D138" i="90"/>
  <c r="J137" i="90"/>
  <c r="D137" i="90"/>
  <c r="J136" i="90"/>
  <c r="D136" i="90"/>
  <c r="J135" i="90"/>
  <c r="D135" i="90"/>
  <c r="J134" i="90"/>
  <c r="D134" i="90"/>
  <c r="J133" i="90"/>
  <c r="D133" i="90"/>
  <c r="J132" i="90"/>
  <c r="D132" i="90"/>
  <c r="L131" i="90"/>
  <c r="K131" i="90"/>
  <c r="K129" i="90" s="1"/>
  <c r="E131" i="90"/>
  <c r="D131" i="90" s="1"/>
  <c r="J127" i="90"/>
  <c r="D127" i="90"/>
  <c r="J126" i="90"/>
  <c r="D126" i="90"/>
  <c r="J125" i="90"/>
  <c r="D125" i="90"/>
  <c r="J124" i="90"/>
  <c r="D124" i="90"/>
  <c r="J123" i="90"/>
  <c r="D123" i="90"/>
  <c r="J122" i="90"/>
  <c r="D122" i="90"/>
  <c r="J121" i="90"/>
  <c r="D121" i="90"/>
  <c r="J120" i="90"/>
  <c r="D120" i="90"/>
  <c r="J119" i="90"/>
  <c r="D119" i="90"/>
  <c r="L118" i="90"/>
  <c r="J118" i="90" s="1"/>
  <c r="F118" i="90"/>
  <c r="K116" i="90"/>
  <c r="K115" i="90" s="1"/>
  <c r="E116" i="90"/>
  <c r="J114" i="90"/>
  <c r="D114" i="90"/>
  <c r="J113" i="90"/>
  <c r="D113" i="90"/>
  <c r="J112" i="90"/>
  <c r="D112" i="90"/>
  <c r="J111" i="90"/>
  <c r="D111" i="90"/>
  <c r="J110" i="90"/>
  <c r="D110" i="90"/>
  <c r="J109" i="90"/>
  <c r="D109" i="90"/>
  <c r="J108" i="90"/>
  <c r="D108" i="90"/>
  <c r="J107" i="90"/>
  <c r="D107" i="90"/>
  <c r="J106" i="90"/>
  <c r="D106" i="90"/>
  <c r="L105" i="90"/>
  <c r="L103" i="90" s="1"/>
  <c r="L102" i="90" s="1"/>
  <c r="K105" i="90"/>
  <c r="F105" i="90"/>
  <c r="E105" i="90"/>
  <c r="E103" i="90" s="1"/>
  <c r="E102" i="90" s="1"/>
  <c r="J101" i="90"/>
  <c r="D101" i="90"/>
  <c r="J100" i="90"/>
  <c r="D100" i="90"/>
  <c r="J99" i="90"/>
  <c r="D99" i="90"/>
  <c r="J98" i="90"/>
  <c r="D98" i="90"/>
  <c r="J97" i="90"/>
  <c r="D97" i="90"/>
  <c r="J96" i="90"/>
  <c r="D96" i="90"/>
  <c r="J95" i="90"/>
  <c r="D95" i="90"/>
  <c r="J94" i="90"/>
  <c r="D94" i="90"/>
  <c r="J93" i="90"/>
  <c r="D93" i="90"/>
  <c r="L92" i="90"/>
  <c r="L90" i="90" s="1"/>
  <c r="L89" i="90" s="1"/>
  <c r="K92" i="90"/>
  <c r="F92" i="90"/>
  <c r="F90" i="90" s="1"/>
  <c r="F89" i="90" s="1"/>
  <c r="E92" i="90"/>
  <c r="E90" i="90"/>
  <c r="J88" i="90"/>
  <c r="D88" i="90"/>
  <c r="J87" i="90"/>
  <c r="D87" i="90"/>
  <c r="J86" i="90"/>
  <c r="D86" i="90"/>
  <c r="J85" i="90"/>
  <c r="D85" i="90"/>
  <c r="J84" i="90"/>
  <c r="D84" i="90"/>
  <c r="J83" i="90"/>
  <c r="D83" i="90"/>
  <c r="J82" i="90"/>
  <c r="D82" i="90"/>
  <c r="J81" i="90"/>
  <c r="D81" i="90"/>
  <c r="J80" i="90"/>
  <c r="D80" i="90"/>
  <c r="L79" i="90"/>
  <c r="L77" i="90" s="1"/>
  <c r="L76" i="90" s="1"/>
  <c r="K79" i="90"/>
  <c r="K77" i="90" s="1"/>
  <c r="K76" i="90" s="1"/>
  <c r="F79" i="90"/>
  <c r="F77" i="90" s="1"/>
  <c r="F76" i="90" s="1"/>
  <c r="E79" i="90"/>
  <c r="E77" i="90" s="1"/>
  <c r="L75" i="90"/>
  <c r="K75" i="90"/>
  <c r="F75" i="90"/>
  <c r="E75" i="90"/>
  <c r="L74" i="90"/>
  <c r="L35" i="90" s="1"/>
  <c r="K74" i="90"/>
  <c r="F74" i="90"/>
  <c r="F35" i="90" s="1"/>
  <c r="E74" i="90"/>
  <c r="L73" i="90"/>
  <c r="K73" i="90"/>
  <c r="F73" i="90"/>
  <c r="E73" i="90"/>
  <c r="L72" i="90"/>
  <c r="K72" i="90"/>
  <c r="F72" i="90"/>
  <c r="E72" i="90"/>
  <c r="K71" i="90"/>
  <c r="E71" i="90"/>
  <c r="L70" i="90"/>
  <c r="K70" i="90"/>
  <c r="F70" i="90"/>
  <c r="E70" i="90"/>
  <c r="L69" i="90"/>
  <c r="K69" i="90"/>
  <c r="F69" i="90"/>
  <c r="E69" i="90"/>
  <c r="L68" i="90"/>
  <c r="K68" i="90"/>
  <c r="F68" i="90"/>
  <c r="E68" i="90"/>
  <c r="L67" i="90"/>
  <c r="L28" i="90" s="1"/>
  <c r="K67" i="90"/>
  <c r="F67" i="90"/>
  <c r="F28" i="90" s="1"/>
  <c r="E67" i="90"/>
  <c r="J62" i="90"/>
  <c r="D62" i="90"/>
  <c r="J61" i="90"/>
  <c r="D61" i="90"/>
  <c r="J60" i="90"/>
  <c r="D60" i="90"/>
  <c r="J59" i="90"/>
  <c r="D59" i="90"/>
  <c r="J58" i="90"/>
  <c r="D58" i="90"/>
  <c r="J57" i="90"/>
  <c r="D57" i="90"/>
  <c r="J56" i="90"/>
  <c r="D56" i="90"/>
  <c r="J55" i="90"/>
  <c r="D55" i="90"/>
  <c r="J54" i="90"/>
  <c r="D54" i="90"/>
  <c r="L53" i="90"/>
  <c r="L51" i="90" s="1"/>
  <c r="L50" i="90" s="1"/>
  <c r="K53" i="90"/>
  <c r="F53" i="90"/>
  <c r="F51" i="90" s="1"/>
  <c r="E53" i="90"/>
  <c r="E51" i="90" s="1"/>
  <c r="E50" i="90" s="1"/>
  <c r="K51" i="90"/>
  <c r="K50" i="90" s="1"/>
  <c r="J49" i="90"/>
  <c r="D49" i="90"/>
  <c r="J48" i="90"/>
  <c r="D48" i="90"/>
  <c r="J47" i="90"/>
  <c r="D47" i="90"/>
  <c r="J46" i="90"/>
  <c r="J45" i="90"/>
  <c r="D45" i="90"/>
  <c r="J44" i="90"/>
  <c r="D44" i="90"/>
  <c r="J43" i="90"/>
  <c r="D43" i="90"/>
  <c r="J42" i="90"/>
  <c r="D42" i="90"/>
  <c r="J41" i="90"/>
  <c r="D41" i="90"/>
  <c r="L40" i="90"/>
  <c r="L38" i="90" s="1"/>
  <c r="L37" i="90" s="1"/>
  <c r="K40" i="90"/>
  <c r="K38" i="90" s="1"/>
  <c r="F40" i="90"/>
  <c r="F38" i="90" s="1"/>
  <c r="E40" i="90"/>
  <c r="E38" i="90"/>
  <c r="E37" i="90" s="1"/>
  <c r="J71" i="90" l="1"/>
  <c r="F36" i="90"/>
  <c r="J1010" i="90"/>
  <c r="J1011" i="90"/>
  <c r="J365" i="90"/>
  <c r="J977" i="90"/>
  <c r="J985" i="90"/>
  <c r="D71" i="90"/>
  <c r="K170" i="90"/>
  <c r="K168" i="90" s="1"/>
  <c r="K167" i="90" s="1"/>
  <c r="L36" i="90"/>
  <c r="K194" i="90"/>
  <c r="L163" i="90"/>
  <c r="L33" i="90" s="1"/>
  <c r="D92" i="90"/>
  <c r="J1061" i="90"/>
  <c r="D534" i="90"/>
  <c r="F932" i="90"/>
  <c r="D932" i="90" s="1"/>
  <c r="K947" i="90"/>
  <c r="J76" i="90"/>
  <c r="E350" i="90"/>
  <c r="E349" i="90" s="1"/>
  <c r="D349" i="90" s="1"/>
  <c r="E532" i="90"/>
  <c r="E531" i="90" s="1"/>
  <c r="D531" i="90" s="1"/>
  <c r="D74" i="90"/>
  <c r="J105" i="90"/>
  <c r="D196" i="90"/>
  <c r="D235" i="90"/>
  <c r="D339" i="90"/>
  <c r="D521" i="90"/>
  <c r="D664" i="90"/>
  <c r="J941" i="90"/>
  <c r="J943" i="90"/>
  <c r="J1006" i="90"/>
  <c r="J1007" i="90"/>
  <c r="J1015" i="90"/>
  <c r="D1059" i="90"/>
  <c r="J1130" i="90"/>
  <c r="J1132" i="90"/>
  <c r="L159" i="90"/>
  <c r="L29" i="90" s="1"/>
  <c r="L160" i="90"/>
  <c r="L30" i="90" s="1"/>
  <c r="L161" i="90"/>
  <c r="L162" i="90"/>
  <c r="L32" i="90" s="1"/>
  <c r="D739" i="90"/>
  <c r="D1010" i="90"/>
  <c r="K930" i="90"/>
  <c r="L928" i="90"/>
  <c r="L932" i="90"/>
  <c r="K926" i="90"/>
  <c r="F933" i="90"/>
  <c r="F931" i="90"/>
  <c r="D977" i="90"/>
  <c r="D981" i="90"/>
  <c r="D984" i="90"/>
  <c r="D985" i="90"/>
  <c r="K103" i="90"/>
  <c r="J103" i="90" s="1"/>
  <c r="K363" i="90"/>
  <c r="K362" i="90" s="1"/>
  <c r="J362" i="90" s="1"/>
  <c r="J53" i="90"/>
  <c r="J73" i="90"/>
  <c r="D183" i="90"/>
  <c r="E233" i="90"/>
  <c r="E232" i="90" s="1"/>
  <c r="D232" i="90" s="1"/>
  <c r="J417" i="90"/>
  <c r="D456" i="90"/>
  <c r="J584" i="90"/>
  <c r="J586" i="90"/>
  <c r="D605" i="90"/>
  <c r="J677" i="90"/>
  <c r="K925" i="90"/>
  <c r="K929" i="90"/>
  <c r="J1067" i="90"/>
  <c r="D1064" i="90"/>
  <c r="L599" i="90"/>
  <c r="L597" i="90" s="1"/>
  <c r="L596" i="90" s="1"/>
  <c r="J940" i="90"/>
  <c r="K933" i="90"/>
  <c r="J933" i="90" s="1"/>
  <c r="F930" i="90"/>
  <c r="K1129" i="90"/>
  <c r="J1129" i="90" s="1"/>
  <c r="D557" i="90"/>
  <c r="F937" i="90"/>
  <c r="F935" i="90" s="1"/>
  <c r="F934" i="90" s="1"/>
  <c r="D72" i="90"/>
  <c r="D73" i="90"/>
  <c r="D79" i="90"/>
  <c r="E220" i="90"/>
  <c r="D220" i="90" s="1"/>
  <c r="J300" i="90"/>
  <c r="J310" i="90"/>
  <c r="J324" i="90"/>
  <c r="J326" i="90"/>
  <c r="D391" i="90"/>
  <c r="J482" i="90"/>
  <c r="J492" i="90"/>
  <c r="J506" i="90"/>
  <c r="J508" i="90"/>
  <c r="D560" i="90"/>
  <c r="J605" i="90"/>
  <c r="D618" i="90"/>
  <c r="D625" i="90"/>
  <c r="D677" i="90"/>
  <c r="E925" i="90"/>
  <c r="D939" i="90"/>
  <c r="D940" i="90"/>
  <c r="D942" i="90"/>
  <c r="D943" i="90"/>
  <c r="D944" i="90"/>
  <c r="J978" i="90"/>
  <c r="J982" i="90"/>
  <c r="F927" i="90"/>
  <c r="J1055" i="90"/>
  <c r="J1056" i="90"/>
  <c r="J1058" i="90"/>
  <c r="D1067" i="90"/>
  <c r="F66" i="90"/>
  <c r="F64" i="90" s="1"/>
  <c r="F63" i="90" s="1"/>
  <c r="E165" i="90"/>
  <c r="E35" i="90" s="1"/>
  <c r="D172" i="90"/>
  <c r="D173" i="90"/>
  <c r="E164" i="90"/>
  <c r="E34" i="90" s="1"/>
  <c r="E166" i="90"/>
  <c r="D166" i="90" s="1"/>
  <c r="D601" i="90"/>
  <c r="J615" i="90"/>
  <c r="D70" i="90"/>
  <c r="J176" i="90"/>
  <c r="K164" i="90"/>
  <c r="K34" i="90" s="1"/>
  <c r="K165" i="90"/>
  <c r="J165" i="90" s="1"/>
  <c r="D640" i="90"/>
  <c r="D641" i="90"/>
  <c r="D365" i="90"/>
  <c r="E363" i="90"/>
  <c r="E362" i="90" s="1"/>
  <c r="F467" i="90"/>
  <c r="F466" i="90" s="1"/>
  <c r="D466" i="90" s="1"/>
  <c r="D469" i="90"/>
  <c r="D716" i="90"/>
  <c r="E714" i="90"/>
  <c r="D714" i="90" s="1"/>
  <c r="D1012" i="90"/>
  <c r="L129" i="90"/>
  <c r="L128" i="90" s="1"/>
  <c r="J131" i="90"/>
  <c r="E337" i="90"/>
  <c r="D337" i="90" s="1"/>
  <c r="E454" i="90"/>
  <c r="L727" i="90"/>
  <c r="L726" i="90" s="1"/>
  <c r="J729" i="90"/>
  <c r="L740" i="90"/>
  <c r="L739" i="90" s="1"/>
  <c r="J742" i="90"/>
  <c r="L929" i="90"/>
  <c r="J981" i="90"/>
  <c r="D287" i="90"/>
  <c r="F285" i="90"/>
  <c r="F284" i="90" s="1"/>
  <c r="D402" i="90"/>
  <c r="E401" i="90"/>
  <c r="D401" i="90" s="1"/>
  <c r="D980" i="90"/>
  <c r="E928" i="90"/>
  <c r="D233" i="90"/>
  <c r="J427" i="90"/>
  <c r="D443" i="90"/>
  <c r="F441" i="90"/>
  <c r="F440" i="90" s="1"/>
  <c r="E519" i="90"/>
  <c r="E518" i="90" s="1"/>
  <c r="D518" i="90" s="1"/>
  <c r="E727" i="90"/>
  <c r="D727" i="90" s="1"/>
  <c r="D75" i="90"/>
  <c r="D90" i="90"/>
  <c r="J248" i="90"/>
  <c r="D274" i="90"/>
  <c r="J376" i="90"/>
  <c r="J378" i="90"/>
  <c r="J553" i="90"/>
  <c r="J556" i="90"/>
  <c r="D558" i="90"/>
  <c r="J703" i="90"/>
  <c r="E929" i="90"/>
  <c r="J942" i="90"/>
  <c r="J947" i="90"/>
  <c r="J950" i="90"/>
  <c r="D1006" i="90"/>
  <c r="K1013" i="90"/>
  <c r="J1013" i="90" s="1"/>
  <c r="D1061" i="90"/>
  <c r="D1145" i="90"/>
  <c r="J375" i="90"/>
  <c r="K976" i="90"/>
  <c r="K974" i="90" s="1"/>
  <c r="J38" i="90"/>
  <c r="J40" i="90"/>
  <c r="F163" i="90"/>
  <c r="F33" i="90" s="1"/>
  <c r="D181" i="90"/>
  <c r="J259" i="90"/>
  <c r="J261" i="90"/>
  <c r="J272" i="90"/>
  <c r="J311" i="90"/>
  <c r="J313" i="90"/>
  <c r="K323" i="90"/>
  <c r="J323" i="90" s="1"/>
  <c r="D404" i="90"/>
  <c r="J428" i="90"/>
  <c r="J430" i="90"/>
  <c r="J493" i="90"/>
  <c r="J495" i="90"/>
  <c r="K505" i="90"/>
  <c r="J505" i="90" s="1"/>
  <c r="D553" i="90"/>
  <c r="J573" i="90"/>
  <c r="K583" i="90"/>
  <c r="J583" i="90" s="1"/>
  <c r="E662" i="90"/>
  <c r="D662" i="90" s="1"/>
  <c r="F928" i="90"/>
  <c r="L925" i="90"/>
  <c r="L15" i="90" s="1"/>
  <c r="J946" i="90"/>
  <c r="D989" i="90"/>
  <c r="J1003" i="90"/>
  <c r="F929" i="90"/>
  <c r="D1013" i="90"/>
  <c r="D1015" i="90"/>
  <c r="D1055" i="90"/>
  <c r="J1060" i="90"/>
  <c r="J1062" i="90"/>
  <c r="D174" i="90"/>
  <c r="F161" i="90"/>
  <c r="F31" i="90" s="1"/>
  <c r="L164" i="90"/>
  <c r="L34" i="90" s="1"/>
  <c r="K159" i="90"/>
  <c r="K29" i="90" s="1"/>
  <c r="D619" i="90"/>
  <c r="F164" i="90"/>
  <c r="F34" i="90" s="1"/>
  <c r="J698" i="90"/>
  <c r="D178" i="90"/>
  <c r="L170" i="90"/>
  <c r="L168" i="90" s="1"/>
  <c r="L167" i="90" s="1"/>
  <c r="J167" i="90" s="1"/>
  <c r="J174" i="90"/>
  <c r="D556" i="90"/>
  <c r="J697" i="90"/>
  <c r="D179" i="90"/>
  <c r="D549" i="90"/>
  <c r="D550" i="90"/>
  <c r="E161" i="90"/>
  <c r="J555" i="90"/>
  <c r="F160" i="90"/>
  <c r="F30" i="90" s="1"/>
  <c r="D606" i="90"/>
  <c r="J639" i="90"/>
  <c r="J641" i="90"/>
  <c r="J642" i="90"/>
  <c r="J646" i="90"/>
  <c r="J693" i="90"/>
  <c r="D554" i="90"/>
  <c r="D692" i="90"/>
  <c r="D693" i="90"/>
  <c r="D695" i="90"/>
  <c r="D696" i="90"/>
  <c r="F159" i="90"/>
  <c r="F29" i="90" s="1"/>
  <c r="J67" i="90"/>
  <c r="J69" i="90"/>
  <c r="K163" i="90"/>
  <c r="K33" i="90" s="1"/>
  <c r="J172" i="90"/>
  <c r="L547" i="90"/>
  <c r="L545" i="90" s="1"/>
  <c r="L544" i="90" s="1"/>
  <c r="K160" i="90"/>
  <c r="J551" i="90"/>
  <c r="J606" i="90"/>
  <c r="J607" i="90"/>
  <c r="E610" i="90"/>
  <c r="D643" i="90"/>
  <c r="D644" i="90"/>
  <c r="D645" i="90"/>
  <c r="E160" i="90"/>
  <c r="E30" i="90" s="1"/>
  <c r="J616" i="90"/>
  <c r="K158" i="90"/>
  <c r="K28" i="90" s="1"/>
  <c r="D555" i="90"/>
  <c r="J601" i="90"/>
  <c r="J602" i="90"/>
  <c r="J603" i="90"/>
  <c r="J614" i="90"/>
  <c r="K638" i="90"/>
  <c r="K636" i="90" s="1"/>
  <c r="J694" i="90"/>
  <c r="J695" i="90"/>
  <c r="J696" i="90"/>
  <c r="K161" i="90"/>
  <c r="K31" i="90" s="1"/>
  <c r="L22" i="90"/>
  <c r="L610" i="90"/>
  <c r="L609" i="90" s="1"/>
  <c r="J645" i="90"/>
  <c r="F690" i="90"/>
  <c r="F688" i="90" s="1"/>
  <c r="F687" i="90" s="1"/>
  <c r="E159" i="90"/>
  <c r="E29" i="90" s="1"/>
  <c r="F610" i="90"/>
  <c r="F609" i="90" s="1"/>
  <c r="F638" i="90"/>
  <c r="F636" i="90" s="1"/>
  <c r="F635" i="90" s="1"/>
  <c r="D68" i="90"/>
  <c r="D69" i="90"/>
  <c r="L66" i="90"/>
  <c r="L64" i="90" s="1"/>
  <c r="L63" i="90" s="1"/>
  <c r="E163" i="90"/>
  <c r="E33" i="90" s="1"/>
  <c r="D175" i="90"/>
  <c r="D614" i="90"/>
  <c r="J619" i="90"/>
  <c r="J643" i="90"/>
  <c r="F37" i="90"/>
  <c r="D37" i="90" s="1"/>
  <c r="D38" i="90"/>
  <c r="F50" i="90"/>
  <c r="D50" i="90" s="1"/>
  <c r="D51" i="90"/>
  <c r="D272" i="90"/>
  <c r="E271" i="90"/>
  <c r="D271" i="90" s="1"/>
  <c r="D389" i="90"/>
  <c r="E388" i="90"/>
  <c r="D388" i="90" s="1"/>
  <c r="D651" i="90"/>
  <c r="E649" i="90"/>
  <c r="E89" i="90"/>
  <c r="D89" i="90" s="1"/>
  <c r="J219" i="90"/>
  <c r="D313" i="90"/>
  <c r="E311" i="90"/>
  <c r="D495" i="90"/>
  <c r="E493" i="90"/>
  <c r="D551" i="90"/>
  <c r="F547" i="90"/>
  <c r="F545" i="90" s="1"/>
  <c r="F544" i="90" s="1"/>
  <c r="F571" i="90"/>
  <c r="D573" i="90"/>
  <c r="D603" i="90"/>
  <c r="E599" i="90"/>
  <c r="D675" i="90"/>
  <c r="E674" i="90"/>
  <c r="D674" i="90" s="1"/>
  <c r="D40" i="90"/>
  <c r="D53" i="90"/>
  <c r="J92" i="90"/>
  <c r="K90" i="90"/>
  <c r="F103" i="90"/>
  <c r="D105" i="90"/>
  <c r="D118" i="90"/>
  <c r="F116" i="90"/>
  <c r="F115" i="90" s="1"/>
  <c r="E129" i="90"/>
  <c r="D129" i="90" s="1"/>
  <c r="E162" i="90"/>
  <c r="E32" i="90" s="1"/>
  <c r="D32" i="90" s="1"/>
  <c r="D171" i="90"/>
  <c r="E170" i="90"/>
  <c r="J183" i="90"/>
  <c r="K181" i="90"/>
  <c r="J194" i="90"/>
  <c r="K193" i="90"/>
  <c r="J193" i="90" s="1"/>
  <c r="D209" i="90"/>
  <c r="E207" i="90"/>
  <c r="E219" i="90"/>
  <c r="D219" i="90" s="1"/>
  <c r="J246" i="90"/>
  <c r="K245" i="90"/>
  <c r="J245" i="90" s="1"/>
  <c r="J287" i="90"/>
  <c r="K285" i="90"/>
  <c r="F298" i="90"/>
  <c r="D300" i="90"/>
  <c r="F362" i="90"/>
  <c r="J404" i="90"/>
  <c r="K402" i="90"/>
  <c r="J415" i="90"/>
  <c r="K414" i="90"/>
  <c r="J414" i="90" s="1"/>
  <c r="E440" i="90"/>
  <c r="J550" i="90"/>
  <c r="K547" i="90"/>
  <c r="J560" i="90"/>
  <c r="K558" i="90"/>
  <c r="J571" i="90"/>
  <c r="K570" i="90"/>
  <c r="J570" i="90" s="1"/>
  <c r="D602" i="90"/>
  <c r="F599" i="90"/>
  <c r="F597" i="90" s="1"/>
  <c r="F596" i="90" s="1"/>
  <c r="K739" i="90"/>
  <c r="F170" i="90"/>
  <c r="F168" i="90" s="1"/>
  <c r="F167" i="90" s="1"/>
  <c r="D261" i="90"/>
  <c r="E259" i="90"/>
  <c r="D326" i="90"/>
  <c r="E324" i="90"/>
  <c r="D378" i="90"/>
  <c r="E376" i="90"/>
  <c r="J456" i="90"/>
  <c r="K454" i="90"/>
  <c r="J469" i="90"/>
  <c r="K467" i="90"/>
  <c r="J480" i="90"/>
  <c r="K479" i="90"/>
  <c r="J479" i="90" s="1"/>
  <c r="D508" i="90"/>
  <c r="E506" i="90"/>
  <c r="J692" i="90"/>
  <c r="K690" i="90"/>
  <c r="J175" i="90"/>
  <c r="K162" i="90"/>
  <c r="K32" i="90" s="1"/>
  <c r="E180" i="90"/>
  <c r="D180" i="90" s="1"/>
  <c r="J235" i="90"/>
  <c r="K233" i="90"/>
  <c r="F246" i="90"/>
  <c r="D248" i="90"/>
  <c r="E284" i="90"/>
  <c r="D284" i="90" s="1"/>
  <c r="F415" i="90"/>
  <c r="D417" i="90"/>
  <c r="E547" i="90"/>
  <c r="D703" i="90"/>
  <c r="E701" i="90"/>
  <c r="K37" i="90"/>
  <c r="J37" i="90" s="1"/>
  <c r="D67" i="90"/>
  <c r="J75" i="90"/>
  <c r="D77" i="90"/>
  <c r="E76" i="90"/>
  <c r="D76" i="90" s="1"/>
  <c r="J144" i="90"/>
  <c r="E158" i="90"/>
  <c r="E28" i="90" s="1"/>
  <c r="D176" i="90"/>
  <c r="D177" i="90"/>
  <c r="J178" i="90"/>
  <c r="J179" i="90"/>
  <c r="K166" i="90"/>
  <c r="J258" i="90"/>
  <c r="K271" i="90"/>
  <c r="J271" i="90" s="1"/>
  <c r="J298" i="90"/>
  <c r="K297" i="90"/>
  <c r="J297" i="90" s="1"/>
  <c r="J352" i="90"/>
  <c r="K350" i="90"/>
  <c r="J363" i="90"/>
  <c r="D430" i="90"/>
  <c r="E428" i="90"/>
  <c r="J441" i="90"/>
  <c r="K440" i="90"/>
  <c r="J440" i="90" s="1"/>
  <c r="F480" i="90"/>
  <c r="D482" i="90"/>
  <c r="J534" i="90"/>
  <c r="K532" i="90"/>
  <c r="D586" i="90"/>
  <c r="E584" i="90"/>
  <c r="J600" i="90"/>
  <c r="K599" i="90"/>
  <c r="E713" i="90"/>
  <c r="D713" i="90" s="1"/>
  <c r="J77" i="90"/>
  <c r="E194" i="90"/>
  <c r="J220" i="90"/>
  <c r="J336" i="90"/>
  <c r="J388" i="90"/>
  <c r="D467" i="90"/>
  <c r="J518" i="90"/>
  <c r="D639" i="90"/>
  <c r="E638" i="90"/>
  <c r="L638" i="90"/>
  <c r="L636" i="90" s="1"/>
  <c r="L635" i="90" s="1"/>
  <c r="J664" i="90"/>
  <c r="K662" i="90"/>
  <c r="L690" i="90"/>
  <c r="L688" i="90" s="1"/>
  <c r="L687" i="90" s="1"/>
  <c r="J691" i="90"/>
  <c r="J716" i="90"/>
  <c r="K714" i="90"/>
  <c r="L960" i="90"/>
  <c r="J960" i="90" s="1"/>
  <c r="J961" i="90"/>
  <c r="J79" i="90"/>
  <c r="J173" i="90"/>
  <c r="J177" i="90"/>
  <c r="J222" i="90"/>
  <c r="J274" i="90"/>
  <c r="J337" i="90"/>
  <c r="J389" i="90"/>
  <c r="J519" i="90"/>
  <c r="D623" i="90"/>
  <c r="E622" i="90"/>
  <c r="D622" i="90" s="1"/>
  <c r="J651" i="90"/>
  <c r="K649" i="90"/>
  <c r="J675" i="90"/>
  <c r="K674" i="90"/>
  <c r="J674" i="90" s="1"/>
  <c r="D691" i="90"/>
  <c r="E690" i="90"/>
  <c r="K726" i="90"/>
  <c r="D938" i="90"/>
  <c r="E937" i="90"/>
  <c r="D946" i="90"/>
  <c r="E933" i="90"/>
  <c r="D933" i="90" s="1"/>
  <c r="J979" i="90"/>
  <c r="L927" i="90"/>
  <c r="L976" i="90"/>
  <c r="L974" i="90" s="1"/>
  <c r="L973" i="90" s="1"/>
  <c r="D1025" i="90"/>
  <c r="J339" i="90"/>
  <c r="J391" i="90"/>
  <c r="J443" i="90"/>
  <c r="J521" i="90"/>
  <c r="J549" i="90"/>
  <c r="J554" i="90"/>
  <c r="D607" i="90"/>
  <c r="D616" i="90"/>
  <c r="J644" i="90"/>
  <c r="J1005" i="90"/>
  <c r="K1002" i="90"/>
  <c r="K927" i="90"/>
  <c r="J1057" i="90"/>
  <c r="L1054" i="90"/>
  <c r="L1052" i="90" s="1"/>
  <c r="J1145" i="90"/>
  <c r="K1143" i="90"/>
  <c r="J623" i="90"/>
  <c r="D697" i="90"/>
  <c r="K701" i="90"/>
  <c r="D740" i="90"/>
  <c r="D963" i="90"/>
  <c r="E961" i="90"/>
  <c r="F976" i="90"/>
  <c r="F974" i="90" s="1"/>
  <c r="F973" i="90" s="1"/>
  <c r="F926" i="90"/>
  <c r="D979" i="90"/>
  <c r="E927" i="90"/>
  <c r="E976" i="90"/>
  <c r="J984" i="90"/>
  <c r="K932" i="90"/>
  <c r="D987" i="90"/>
  <c r="E986" i="90"/>
  <c r="D986" i="90" s="1"/>
  <c r="J1004" i="90"/>
  <c r="L1002" i="90"/>
  <c r="L1000" i="90" s="1"/>
  <c r="L999" i="90" s="1"/>
  <c r="L926" i="90"/>
  <c r="J1009" i="90"/>
  <c r="K931" i="90"/>
  <c r="D1057" i="90"/>
  <c r="E1054" i="90"/>
  <c r="J1065" i="90"/>
  <c r="K1064" i="90"/>
  <c r="J1064" i="90" s="1"/>
  <c r="D615" i="90"/>
  <c r="J618" i="90"/>
  <c r="J625" i="90"/>
  <c r="J640" i="90"/>
  <c r="D642" i="90"/>
  <c r="D646" i="90"/>
  <c r="D694" i="90"/>
  <c r="D698" i="90"/>
  <c r="D742" i="90"/>
  <c r="J939" i="90"/>
  <c r="K937" i="90"/>
  <c r="J983" i="90"/>
  <c r="L931" i="90"/>
  <c r="J989" i="90"/>
  <c r="K987" i="90"/>
  <c r="D1004" i="90"/>
  <c r="E1002" i="90"/>
  <c r="E926" i="90"/>
  <c r="J1008" i="90"/>
  <c r="L930" i="90"/>
  <c r="J930" i="90" s="1"/>
  <c r="K1012" i="90"/>
  <c r="J1012" i="90" s="1"/>
  <c r="F1054" i="90"/>
  <c r="F1052" i="90" s="1"/>
  <c r="L937" i="90"/>
  <c r="L935" i="90" s="1"/>
  <c r="L934" i="90" s="1"/>
  <c r="J938" i="90"/>
  <c r="J963" i="90"/>
  <c r="J980" i="90"/>
  <c r="K928" i="90"/>
  <c r="D983" i="90"/>
  <c r="E931" i="90"/>
  <c r="F1002" i="90"/>
  <c r="F1000" i="90" s="1"/>
  <c r="F999" i="90" s="1"/>
  <c r="F925" i="90"/>
  <c r="D1008" i="90"/>
  <c r="E930" i="90"/>
  <c r="K1052" i="90"/>
  <c r="D1143" i="90"/>
  <c r="E1142" i="90"/>
  <c r="D947" i="90"/>
  <c r="D1005" i="90"/>
  <c r="D1009" i="90"/>
  <c r="K1026" i="90"/>
  <c r="D1058" i="90"/>
  <c r="D1062" i="90"/>
  <c r="D1065" i="90"/>
  <c r="D1129" i="90"/>
  <c r="D948" i="90"/>
  <c r="D1026" i="90"/>
  <c r="D1130" i="90"/>
  <c r="D941" i="90"/>
  <c r="D945" i="90"/>
  <c r="D950" i="90"/>
  <c r="D978" i="90"/>
  <c r="D982" i="90"/>
  <c r="D1003" i="90"/>
  <c r="D1007" i="90"/>
  <c r="D1011" i="90"/>
  <c r="D1028" i="90"/>
  <c r="D1056" i="90"/>
  <c r="D1060" i="90"/>
  <c r="D1132" i="90"/>
  <c r="F1142" i="90"/>
  <c r="L1063" i="90"/>
  <c r="L1142" i="90"/>
  <c r="J622" i="90"/>
  <c r="J50" i="90"/>
  <c r="J51" i="90"/>
  <c r="E66" i="90"/>
  <c r="K66" i="90"/>
  <c r="J68" i="90"/>
  <c r="J70" i="90"/>
  <c r="J72" i="90"/>
  <c r="J74" i="90"/>
  <c r="J35" i="90" s="1"/>
  <c r="E115" i="90"/>
  <c r="L116" i="90"/>
  <c r="L115" i="90" s="1"/>
  <c r="J115" i="90" s="1"/>
  <c r="K128" i="90"/>
  <c r="E142" i="90"/>
  <c r="K142" i="90"/>
  <c r="K207" i="90"/>
  <c r="F1063" i="90"/>
  <c r="D34" i="90" l="1"/>
  <c r="D33" i="90"/>
  <c r="F27" i="90"/>
  <c r="F25" i="90" s="1"/>
  <c r="K17" i="90"/>
  <c r="K30" i="90"/>
  <c r="J32" i="90"/>
  <c r="L18" i="90"/>
  <c r="K35" i="90"/>
  <c r="E19" i="90"/>
  <c r="F18" i="90"/>
  <c r="E31" i="90"/>
  <c r="E18" i="90" s="1"/>
  <c r="L31" i="90"/>
  <c r="L19" i="90"/>
  <c r="K102" i="90"/>
  <c r="J102" i="90" s="1"/>
  <c r="D363" i="90"/>
  <c r="E21" i="90"/>
  <c r="D532" i="90"/>
  <c r="E336" i="90"/>
  <c r="D336" i="90" s="1"/>
  <c r="D362" i="90"/>
  <c r="E16" i="90"/>
  <c r="F17" i="90"/>
  <c r="K16" i="90"/>
  <c r="D350" i="90"/>
  <c r="F21" i="90"/>
  <c r="E726" i="90"/>
  <c r="D726" i="90" s="1"/>
  <c r="F20" i="90"/>
  <c r="K21" i="90"/>
  <c r="F19" i="90"/>
  <c r="F15" i="90"/>
  <c r="L17" i="90"/>
  <c r="D519" i="90"/>
  <c r="K15" i="90"/>
  <c r="K20" i="90"/>
  <c r="F16" i="90"/>
  <c r="F22" i="90"/>
  <c r="L20" i="90"/>
  <c r="L21" i="90"/>
  <c r="E22" i="90"/>
  <c r="L16" i="90"/>
  <c r="F23" i="90"/>
  <c r="L23" i="90"/>
  <c r="J1054" i="90"/>
  <c r="E128" i="90"/>
  <c r="D128" i="90" s="1"/>
  <c r="J726" i="90"/>
  <c r="J727" i="90"/>
  <c r="J739" i="90"/>
  <c r="J928" i="90"/>
  <c r="D928" i="90"/>
  <c r="D931" i="90"/>
  <c r="D929" i="90"/>
  <c r="J932" i="90"/>
  <c r="F924" i="90"/>
  <c r="F922" i="90" s="1"/>
  <c r="F921" i="90" s="1"/>
  <c r="D930" i="90"/>
  <c r="J925" i="90"/>
  <c r="D926" i="90"/>
  <c r="J926" i="90"/>
  <c r="D927" i="90"/>
  <c r="J929" i="90"/>
  <c r="K924" i="90"/>
  <c r="K922" i="90" s="1"/>
  <c r="D440" i="90"/>
  <c r="J976" i="90"/>
  <c r="J129" i="90"/>
  <c r="D441" i="90"/>
  <c r="J128" i="90"/>
  <c r="D165" i="90"/>
  <c r="D35" i="90" s="1"/>
  <c r="D161" i="90"/>
  <c r="D31" i="90" s="1"/>
  <c r="J163" i="90"/>
  <c r="J33" i="90" s="1"/>
  <c r="J170" i="90"/>
  <c r="J168" i="90"/>
  <c r="D163" i="90"/>
  <c r="D164" i="90"/>
  <c r="D115" i="90"/>
  <c r="D116" i="90"/>
  <c r="D160" i="90"/>
  <c r="D30" i="90" s="1"/>
  <c r="J740" i="90"/>
  <c r="L924" i="90"/>
  <c r="L922" i="90" s="1"/>
  <c r="L921" i="90" s="1"/>
  <c r="D454" i="90"/>
  <c r="E453" i="90"/>
  <c r="D453" i="90" s="1"/>
  <c r="D285" i="90"/>
  <c r="D612" i="90"/>
  <c r="J164" i="90"/>
  <c r="J34" i="90" s="1"/>
  <c r="J159" i="90"/>
  <c r="J29" i="90" s="1"/>
  <c r="J158" i="90"/>
  <c r="J28" i="90" s="1"/>
  <c r="L27" i="90"/>
  <c r="D159" i="90"/>
  <c r="D29" i="90" s="1"/>
  <c r="J161" i="90"/>
  <c r="J31" i="90" s="1"/>
  <c r="K18" i="90"/>
  <c r="E20" i="90"/>
  <c r="K157" i="90"/>
  <c r="K155" i="90" s="1"/>
  <c r="K154" i="90" s="1"/>
  <c r="J1002" i="90"/>
  <c r="K1000" i="90"/>
  <c r="J350" i="90"/>
  <c r="K349" i="90"/>
  <c r="J349" i="90" s="1"/>
  <c r="D638" i="90"/>
  <c r="E636" i="90"/>
  <c r="D610" i="90"/>
  <c r="E609" i="90"/>
  <c r="D609" i="90" s="1"/>
  <c r="D428" i="90"/>
  <c r="E427" i="90"/>
  <c r="D427" i="90" s="1"/>
  <c r="D1002" i="90"/>
  <c r="E1000" i="90"/>
  <c r="J662" i="90"/>
  <c r="E193" i="90"/>
  <c r="D193" i="90" s="1"/>
  <c r="D194" i="90"/>
  <c r="F479" i="90"/>
  <c r="D479" i="90" s="1"/>
  <c r="D480" i="90"/>
  <c r="E924" i="90"/>
  <c r="J454" i="90"/>
  <c r="K453" i="90"/>
  <c r="J453" i="90" s="1"/>
  <c r="D259" i="90"/>
  <c r="E258" i="90"/>
  <c r="D258" i="90" s="1"/>
  <c r="J558" i="90"/>
  <c r="K557" i="90"/>
  <c r="J557" i="90" s="1"/>
  <c r="F157" i="90"/>
  <c r="F155" i="90" s="1"/>
  <c r="F154" i="90" s="1"/>
  <c r="D1142" i="90"/>
  <c r="D976" i="90"/>
  <c r="E974" i="90"/>
  <c r="J532" i="90"/>
  <c r="K531" i="90"/>
  <c r="J531" i="90" s="1"/>
  <c r="K1051" i="90"/>
  <c r="J1052" i="90"/>
  <c r="J701" i="90"/>
  <c r="K700" i="90"/>
  <c r="J700" i="90" s="1"/>
  <c r="D584" i="90"/>
  <c r="E583" i="90"/>
  <c r="D583" i="90" s="1"/>
  <c r="D599" i="90"/>
  <c r="E597" i="90"/>
  <c r="D311" i="90"/>
  <c r="E310" i="90"/>
  <c r="D310" i="90" s="1"/>
  <c r="J931" i="90"/>
  <c r="J714" i="90"/>
  <c r="K713" i="90"/>
  <c r="J713" i="90" s="1"/>
  <c r="D547" i="90"/>
  <c r="E545" i="90"/>
  <c r="K688" i="90"/>
  <c r="J690" i="90"/>
  <c r="J402" i="90"/>
  <c r="K401" i="90"/>
  <c r="J401" i="90" s="1"/>
  <c r="E206" i="90"/>
  <c r="D206" i="90" s="1"/>
  <c r="D207" i="90"/>
  <c r="J181" i="90"/>
  <c r="K180" i="90"/>
  <c r="J180" i="90" s="1"/>
  <c r="D162" i="90"/>
  <c r="F102" i="90"/>
  <c r="D102" i="90" s="1"/>
  <c r="D103" i="90"/>
  <c r="D649" i="90"/>
  <c r="E648" i="90"/>
  <c r="D648" i="90" s="1"/>
  <c r="D937" i="90"/>
  <c r="E935" i="90"/>
  <c r="J636" i="90"/>
  <c r="J599" i="90"/>
  <c r="K597" i="90"/>
  <c r="J166" i="90"/>
  <c r="D158" i="90"/>
  <c r="D28" i="90" s="1"/>
  <c r="E157" i="90"/>
  <c r="F245" i="90"/>
  <c r="D245" i="90" s="1"/>
  <c r="D246" i="90"/>
  <c r="J162" i="90"/>
  <c r="K19" i="90"/>
  <c r="D925" i="90"/>
  <c r="F297" i="90"/>
  <c r="D297" i="90" s="1"/>
  <c r="D298" i="90"/>
  <c r="J90" i="90"/>
  <c r="K89" i="90"/>
  <c r="J89" i="90" s="1"/>
  <c r="D493" i="90"/>
  <c r="E492" i="90"/>
  <c r="D492" i="90" s="1"/>
  <c r="K1025" i="90"/>
  <c r="J1025" i="90" s="1"/>
  <c r="J1026" i="90"/>
  <c r="J987" i="90"/>
  <c r="K986" i="90"/>
  <c r="J986" i="90" s="1"/>
  <c r="J937" i="90"/>
  <c r="K935" i="90"/>
  <c r="D1054" i="90"/>
  <c r="E1052" i="90"/>
  <c r="D961" i="90"/>
  <c r="E960" i="90"/>
  <c r="D960" i="90" s="1"/>
  <c r="K1142" i="90"/>
  <c r="J1142" i="90" s="1"/>
  <c r="J1143" i="90"/>
  <c r="J927" i="90"/>
  <c r="D690" i="90"/>
  <c r="E688" i="90"/>
  <c r="J649" i="90"/>
  <c r="J974" i="90"/>
  <c r="K973" i="90"/>
  <c r="J973" i="90" s="1"/>
  <c r="J638" i="90"/>
  <c r="D701" i="90"/>
  <c r="E700" i="90"/>
  <c r="D700" i="90" s="1"/>
  <c r="F414" i="90"/>
  <c r="D414" i="90" s="1"/>
  <c r="D415" i="90"/>
  <c r="J233" i="90"/>
  <c r="K232" i="90"/>
  <c r="J232" i="90" s="1"/>
  <c r="D506" i="90"/>
  <c r="E505" i="90"/>
  <c r="D505" i="90" s="1"/>
  <c r="J467" i="90"/>
  <c r="K466" i="90"/>
  <c r="J466" i="90" s="1"/>
  <c r="D376" i="90"/>
  <c r="E375" i="90"/>
  <c r="D375" i="90" s="1"/>
  <c r="D324" i="90"/>
  <c r="E323" i="90"/>
  <c r="D323" i="90" s="1"/>
  <c r="J547" i="90"/>
  <c r="K545" i="90"/>
  <c r="J285" i="90"/>
  <c r="K284" i="90"/>
  <c r="J284" i="90" s="1"/>
  <c r="E168" i="90"/>
  <c r="D170" i="90"/>
  <c r="L157" i="90"/>
  <c r="L155" i="90" s="1"/>
  <c r="L154" i="90" s="1"/>
  <c r="F570" i="90"/>
  <c r="D570" i="90" s="1"/>
  <c r="D571" i="90"/>
  <c r="J160" i="90"/>
  <c r="J30" i="90" s="1"/>
  <c r="J1063" i="90"/>
  <c r="L1051" i="90"/>
  <c r="D66" i="90"/>
  <c r="E64" i="90"/>
  <c r="J66" i="90"/>
  <c r="K64" i="90"/>
  <c r="J116" i="90"/>
  <c r="J142" i="90"/>
  <c r="K141" i="90"/>
  <c r="J141" i="90" s="1"/>
  <c r="F1051" i="90"/>
  <c r="J207" i="90"/>
  <c r="K206" i="90"/>
  <c r="J206" i="90" s="1"/>
  <c r="D142" i="90"/>
  <c r="E141" i="90"/>
  <c r="D141" i="90" s="1"/>
  <c r="D1063" i="90"/>
  <c r="K610" i="90"/>
  <c r="J612" i="90"/>
  <c r="J1051" i="90" l="1"/>
  <c r="F24" i="90"/>
  <c r="D22" i="90"/>
  <c r="E17" i="90"/>
  <c r="D17" i="90" s="1"/>
  <c r="E15" i="90"/>
  <c r="D15" i="90" s="1"/>
  <c r="K22" i="90"/>
  <c r="J22" i="90" s="1"/>
  <c r="L25" i="90"/>
  <c r="L24" i="90" s="1"/>
  <c r="L14" i="90"/>
  <c r="L12" i="90" s="1"/>
  <c r="L11" i="90" s="1"/>
  <c r="F14" i="90"/>
  <c r="F12" i="90" s="1"/>
  <c r="F11" i="90" s="1"/>
  <c r="J15" i="90"/>
  <c r="J924" i="90"/>
  <c r="D19" i="90"/>
  <c r="J16" i="90"/>
  <c r="D20" i="90"/>
  <c r="J17" i="90"/>
  <c r="J20" i="90"/>
  <c r="D18" i="90"/>
  <c r="J21" i="90"/>
  <c r="D21" i="90"/>
  <c r="J18" i="90"/>
  <c r="D16" i="90"/>
  <c r="J154" i="90"/>
  <c r="E27" i="90"/>
  <c r="D27" i="90" s="1"/>
  <c r="J935" i="90"/>
  <c r="K934" i="90"/>
  <c r="J934" i="90" s="1"/>
  <c r="J922" i="90"/>
  <c r="K921" i="90"/>
  <c r="J921" i="90" s="1"/>
  <c r="D924" i="90"/>
  <c r="E922" i="90"/>
  <c r="D168" i="90"/>
  <c r="E167" i="90"/>
  <c r="D167" i="90" s="1"/>
  <c r="K27" i="90"/>
  <c r="K14" i="90" s="1"/>
  <c r="E155" i="90"/>
  <c r="D157" i="90"/>
  <c r="J597" i="90"/>
  <c r="K596" i="90"/>
  <c r="J596" i="90" s="1"/>
  <c r="D935" i="90"/>
  <c r="E934" i="90"/>
  <c r="D934" i="90" s="1"/>
  <c r="D545" i="90"/>
  <c r="E544" i="90"/>
  <c r="D544" i="90" s="1"/>
  <c r="D974" i="90"/>
  <c r="E973" i="90"/>
  <c r="D973" i="90" s="1"/>
  <c r="D1000" i="90"/>
  <c r="E999" i="90"/>
  <c r="D999" i="90" s="1"/>
  <c r="D636" i="90"/>
  <c r="J1000" i="90"/>
  <c r="K999" i="90"/>
  <c r="J999" i="90" s="1"/>
  <c r="K544" i="90"/>
  <c r="J544" i="90" s="1"/>
  <c r="J545" i="90"/>
  <c r="J688" i="90"/>
  <c r="K687" i="90"/>
  <c r="J687" i="90" s="1"/>
  <c r="J157" i="90"/>
  <c r="D597" i="90"/>
  <c r="E596" i="90"/>
  <c r="D596" i="90" s="1"/>
  <c r="D1052" i="90"/>
  <c r="E1051" i="90"/>
  <c r="D1051" i="90" s="1"/>
  <c r="D688" i="90"/>
  <c r="E687" i="90"/>
  <c r="D687" i="90" s="1"/>
  <c r="J155" i="90"/>
  <c r="E63" i="90"/>
  <c r="D63" i="90" s="1"/>
  <c r="D64" i="90"/>
  <c r="K63" i="90"/>
  <c r="J63" i="90" s="1"/>
  <c r="J64" i="90"/>
  <c r="K609" i="90"/>
  <c r="J609" i="90" s="1"/>
  <c r="J610" i="90"/>
  <c r="E25" i="90" l="1"/>
  <c r="D25" i="90" s="1"/>
  <c r="E14" i="90"/>
  <c r="E12" i="90" s="1"/>
  <c r="E154" i="90"/>
  <c r="D154" i="90" s="1"/>
  <c r="D155" i="90"/>
  <c r="J27" i="90"/>
  <c r="K25" i="90"/>
  <c r="D922" i="90"/>
  <c r="E921" i="90"/>
  <c r="D921" i="90" s="1"/>
  <c r="J19" i="90"/>
  <c r="D14" i="90" l="1"/>
  <c r="K12" i="90"/>
  <c r="J14" i="90"/>
  <c r="J25" i="90"/>
  <c r="D12" i="90"/>
  <c r="J12" i="90" l="1"/>
  <c r="G201" i="86"/>
  <c r="G200" i="86"/>
  <c r="N200" i="86"/>
  <c r="N201" i="86"/>
  <c r="I198" i="86"/>
  <c r="G198" i="86" s="1"/>
  <c r="P192" i="86"/>
  <c r="N192" i="86" s="1"/>
  <c r="P198" i="86"/>
  <c r="N198" i="86" s="1"/>
  <c r="N199" i="86"/>
  <c r="G199" i="86" l="1"/>
  <c r="O66" i="86"/>
  <c r="O65" i="86"/>
  <c r="O64" i="86"/>
  <c r="K660" i="90" s="1"/>
  <c r="O71" i="86"/>
  <c r="H71" i="86"/>
  <c r="E673" i="90" s="1"/>
  <c r="N73" i="86"/>
  <c r="G73" i="86"/>
  <c r="E661" i="90" l="1"/>
  <c r="D661" i="90" s="1"/>
  <c r="D673" i="90"/>
  <c r="E647" i="90"/>
  <c r="N71" i="86"/>
  <c r="K673" i="90"/>
  <c r="K647" i="90" s="1"/>
  <c r="K36" i="90" s="1"/>
  <c r="J660" i="90"/>
  <c r="K648" i="90"/>
  <c r="J648" i="90" s="1"/>
  <c r="N63" i="86"/>
  <c r="N86" i="86"/>
  <c r="G86" i="86"/>
  <c r="P85" i="86"/>
  <c r="P29" i="86" s="1"/>
  <c r="N29" i="86" s="1"/>
  <c r="O85" i="86"/>
  <c r="I85" i="86"/>
  <c r="I29" i="86" s="1"/>
  <c r="G29" i="86" s="1"/>
  <c r="H85" i="86"/>
  <c r="E36" i="90" l="1"/>
  <c r="D647" i="90"/>
  <c r="D36" i="90" s="1"/>
  <c r="E635" i="90"/>
  <c r="D635" i="90" s="1"/>
  <c r="K661" i="90"/>
  <c r="J661" i="90" s="1"/>
  <c r="J673" i="90"/>
  <c r="J647" i="90"/>
  <c r="J36" i="90" s="1"/>
  <c r="K23" i="90"/>
  <c r="K635" i="90"/>
  <c r="J635" i="90" s="1"/>
  <c r="G85" i="86"/>
  <c r="N85" i="86"/>
  <c r="E23" i="90" l="1"/>
  <c r="E24" i="90"/>
  <c r="D24" i="90" s="1"/>
  <c r="K24" i="90"/>
  <c r="J24" i="90" s="1"/>
  <c r="I92" i="86"/>
  <c r="I103" i="86"/>
  <c r="P92" i="86"/>
  <c r="P103" i="86"/>
  <c r="J21" i="86"/>
  <c r="K21" i="86"/>
  <c r="L21" i="86"/>
  <c r="M21" i="86"/>
  <c r="G150" i="86"/>
  <c r="N150" i="86"/>
  <c r="P191" i="86"/>
  <c r="N193" i="86"/>
  <c r="G193" i="86"/>
  <c r="P48" i="86"/>
  <c r="G62" i="86"/>
  <c r="N62" i="86"/>
  <c r="D23" i="90" l="1"/>
  <c r="E11" i="90"/>
  <c r="D11" i="90" s="1"/>
  <c r="J23" i="90"/>
  <c r="K11" i="90"/>
  <c r="J11" i="90" s="1"/>
  <c r="H39" i="86"/>
  <c r="I39" i="86"/>
  <c r="J39" i="86"/>
  <c r="J36" i="86" s="1"/>
  <c r="K39" i="86"/>
  <c r="K36" i="86" s="1"/>
  <c r="L39" i="86"/>
  <c r="L36" i="86" s="1"/>
  <c r="M39" i="86"/>
  <c r="M36" i="86" s="1"/>
  <c r="O39" i="86"/>
  <c r="P39" i="86"/>
  <c r="H66" i="86" l="1"/>
  <c r="I66" i="86"/>
  <c r="J66" i="86"/>
  <c r="K66" i="86"/>
  <c r="L66" i="86"/>
  <c r="M66" i="86"/>
  <c r="P66" i="86"/>
  <c r="N39" i="86"/>
  <c r="G39" i="86"/>
  <c r="I34" i="86"/>
  <c r="I33" i="86" s="1"/>
  <c r="I50" i="86"/>
  <c r="P50" i="86"/>
  <c r="P52" i="86"/>
  <c r="I52" i="86"/>
  <c r="I48" i="86" s="1"/>
  <c r="G60" i="86"/>
  <c r="H59" i="86"/>
  <c r="O59" i="86"/>
  <c r="N60" i="86"/>
  <c r="P59" i="86"/>
  <c r="I59" i="86"/>
  <c r="P57" i="86"/>
  <c r="O57" i="86"/>
  <c r="N58" i="86"/>
  <c r="H57" i="86"/>
  <c r="H49" i="86" s="1"/>
  <c r="I57" i="86"/>
  <c r="G58" i="86"/>
  <c r="N59" i="86" l="1"/>
  <c r="P34" i="86"/>
  <c r="P49" i="86"/>
  <c r="P26" i="86" s="1"/>
  <c r="N26" i="86" s="1"/>
  <c r="G66" i="86"/>
  <c r="O49" i="86"/>
  <c r="N66" i="86"/>
  <c r="I47" i="86"/>
  <c r="G59" i="86"/>
  <c r="N57" i="86"/>
  <c r="G57" i="86"/>
  <c r="O191" i="86"/>
  <c r="N190" i="86"/>
  <c r="N189" i="86"/>
  <c r="N188" i="86"/>
  <c r="P136" i="86"/>
  <c r="O187" i="86"/>
  <c r="N145" i="86"/>
  <c r="N144" i="86"/>
  <c r="N143" i="86"/>
  <c r="P141" i="86"/>
  <c r="N141" i="86" s="1"/>
  <c r="N140" i="86"/>
  <c r="N139" i="86"/>
  <c r="N138" i="86"/>
  <c r="N135" i="86"/>
  <c r="N134" i="86"/>
  <c r="N133" i="86"/>
  <c r="N128" i="86"/>
  <c r="P127" i="86"/>
  <c r="O127" i="86"/>
  <c r="N126" i="86"/>
  <c r="P125" i="86"/>
  <c r="O125" i="86"/>
  <c r="P124" i="86"/>
  <c r="P123" i="86" s="1"/>
  <c r="O124" i="86"/>
  <c r="N122" i="86"/>
  <c r="P121" i="86"/>
  <c r="O121" i="86"/>
  <c r="P120" i="86"/>
  <c r="P119" i="86" s="1"/>
  <c r="O120" i="86"/>
  <c r="P117" i="86"/>
  <c r="N108" i="86"/>
  <c r="P107" i="86"/>
  <c r="O107" i="86"/>
  <c r="N106" i="86"/>
  <c r="P105" i="86"/>
  <c r="O105" i="86"/>
  <c r="O104" i="86"/>
  <c r="N93" i="86"/>
  <c r="N92" i="86"/>
  <c r="N91" i="86"/>
  <c r="O90" i="86"/>
  <c r="N84" i="86"/>
  <c r="P83" i="86"/>
  <c r="O83" i="86"/>
  <c r="N82" i="86"/>
  <c r="P81" i="86"/>
  <c r="O81" i="86"/>
  <c r="N80" i="86"/>
  <c r="P79" i="86"/>
  <c r="O79" i="86"/>
  <c r="N78" i="86"/>
  <c r="P77" i="86"/>
  <c r="O77" i="86"/>
  <c r="P76" i="86"/>
  <c r="P75" i="86" s="1"/>
  <c r="O76" i="86"/>
  <c r="N72" i="86"/>
  <c r="N70" i="86"/>
  <c r="N68" i="86" s="1"/>
  <c r="P69" i="86"/>
  <c r="O69" i="86"/>
  <c r="P65" i="86"/>
  <c r="P38" i="86" s="1"/>
  <c r="P64" i="86"/>
  <c r="P37" i="86" s="1"/>
  <c r="O37" i="86"/>
  <c r="P61" i="86"/>
  <c r="O61" i="86"/>
  <c r="N55" i="86"/>
  <c r="O54" i="86"/>
  <c r="N50" i="86"/>
  <c r="O24" i="86"/>
  <c r="N44" i="86"/>
  <c r="P43" i="86"/>
  <c r="O43" i="86"/>
  <c r="N42" i="86"/>
  <c r="O38" i="86"/>
  <c r="P32" i="86"/>
  <c r="O32" i="86"/>
  <c r="P28" i="86"/>
  <c r="O28" i="86"/>
  <c r="P27" i="86"/>
  <c r="O27" i="86"/>
  <c r="P23" i="86"/>
  <c r="O23" i="86"/>
  <c r="O22" i="86"/>
  <c r="I27" i="86"/>
  <c r="K33" i="86"/>
  <c r="L33" i="86"/>
  <c r="I15" i="86"/>
  <c r="G34" i="86"/>
  <c r="G92" i="86"/>
  <c r="J90" i="86"/>
  <c r="K90" i="86"/>
  <c r="K13" i="86" s="1"/>
  <c r="L90" i="86"/>
  <c r="L13" i="86" s="1"/>
  <c r="M90" i="86"/>
  <c r="G93" i="86"/>
  <c r="G50" i="86"/>
  <c r="H54" i="86"/>
  <c r="N49" i="86" l="1"/>
  <c r="P33" i="86"/>
  <c r="P47" i="86"/>
  <c r="N34" i="86"/>
  <c r="N104" i="86"/>
  <c r="N103" i="86" s="1"/>
  <c r="O103" i="86"/>
  <c r="G49" i="86"/>
  <c r="O36" i="86"/>
  <c r="N36" i="86" s="1"/>
  <c r="N147" i="86"/>
  <c r="N18" i="86"/>
  <c r="N28" i="86"/>
  <c r="N105" i="86"/>
  <c r="N127" i="86"/>
  <c r="N187" i="86"/>
  <c r="I26" i="86"/>
  <c r="N148" i="86"/>
  <c r="N54" i="86"/>
  <c r="N65" i="86"/>
  <c r="P90" i="86"/>
  <c r="N90" i="86" s="1"/>
  <c r="N107" i="86"/>
  <c r="O136" i="86"/>
  <c r="N136" i="86" s="1"/>
  <c r="N149" i="86"/>
  <c r="N191" i="86"/>
  <c r="O45" i="86"/>
  <c r="N76" i="86"/>
  <c r="N77" i="86"/>
  <c r="N81" i="86"/>
  <c r="P116" i="86"/>
  <c r="P115" i="86" s="1"/>
  <c r="N121" i="86"/>
  <c r="N124" i="86"/>
  <c r="N125" i="86"/>
  <c r="O131" i="86"/>
  <c r="G33" i="86"/>
  <c r="P142" i="86"/>
  <c r="N154" i="86"/>
  <c r="P25" i="86"/>
  <c r="J13" i="86"/>
  <c r="N23" i="86"/>
  <c r="N27" i="86"/>
  <c r="N37" i="86"/>
  <c r="N38" i="86"/>
  <c r="N53" i="86"/>
  <c r="N64" i="86"/>
  <c r="O75" i="86"/>
  <c r="N75" i="86" s="1"/>
  <c r="N118" i="86"/>
  <c r="P137" i="86"/>
  <c r="J33" i="86"/>
  <c r="N14" i="86"/>
  <c r="P22" i="86"/>
  <c r="N32" i="86"/>
  <c r="N41" i="86"/>
  <c r="N43" i="86"/>
  <c r="O48" i="86"/>
  <c r="O47" i="86" s="1"/>
  <c r="N61" i="86"/>
  <c r="N69" i="86"/>
  <c r="N74" i="86"/>
  <c r="N79" i="86"/>
  <c r="N83" i="86"/>
  <c r="N95" i="86"/>
  <c r="O116" i="86"/>
  <c r="N120" i="86"/>
  <c r="P132" i="86"/>
  <c r="O52" i="86"/>
  <c r="N52" i="86" s="1"/>
  <c r="O94" i="86"/>
  <c r="N94" i="86" s="1"/>
  <c r="O117" i="86"/>
  <c r="N117" i="86" s="1"/>
  <c r="O119" i="86"/>
  <c r="N119" i="86" s="1"/>
  <c r="O123" i="86"/>
  <c r="N123" i="86" s="1"/>
  <c r="G53" i="86"/>
  <c r="H52" i="86"/>
  <c r="G52" i="86" s="1"/>
  <c r="K105" i="86"/>
  <c r="L105" i="86"/>
  <c r="I105" i="86"/>
  <c r="H105" i="86"/>
  <c r="K107" i="86"/>
  <c r="L107" i="86"/>
  <c r="I107" i="86"/>
  <c r="H107" i="86"/>
  <c r="I90" i="86"/>
  <c r="H104" i="86"/>
  <c r="G106" i="86"/>
  <c r="G108" i="86"/>
  <c r="P15" i="86" l="1"/>
  <c r="N15" i="86" s="1"/>
  <c r="G26" i="86"/>
  <c r="N33" i="86"/>
  <c r="M33" i="86" s="1"/>
  <c r="N16" i="86"/>
  <c r="G104" i="86"/>
  <c r="G103" i="86" s="1"/>
  <c r="H103" i="86"/>
  <c r="N47" i="86"/>
  <c r="N116" i="86"/>
  <c r="N132" i="86"/>
  <c r="P131" i="86"/>
  <c r="N131" i="86" s="1"/>
  <c r="P45" i="86"/>
  <c r="N45" i="86" s="1"/>
  <c r="P24" i="86"/>
  <c r="P21" i="86" s="1"/>
  <c r="P12" i="86" s="1"/>
  <c r="N46" i="86"/>
  <c r="N146" i="86"/>
  <c r="O115" i="86"/>
  <c r="N115" i="86" s="1"/>
  <c r="N142" i="86"/>
  <c r="N17" i="86"/>
  <c r="N137" i="86"/>
  <c r="N13" i="86"/>
  <c r="M13" i="86" s="1"/>
  <c r="N22" i="86"/>
  <c r="N48" i="86"/>
  <c r="O25" i="86"/>
  <c r="O21" i="86" s="1"/>
  <c r="O12" i="86" s="1"/>
  <c r="O11" i="86" s="1"/>
  <c r="G71" i="86"/>
  <c r="G105" i="86"/>
  <c r="J105" i="86"/>
  <c r="M107" i="86"/>
  <c r="J107" i="86"/>
  <c r="M105" i="86"/>
  <c r="G107" i="86"/>
  <c r="P11" i="86" l="1"/>
  <c r="N11" i="86" s="1"/>
  <c r="O20" i="86"/>
  <c r="N21" i="86"/>
  <c r="N24" i="86"/>
  <c r="P20" i="86"/>
  <c r="N25" i="86"/>
  <c r="N20" i="86" l="1"/>
  <c r="I24" i="86"/>
  <c r="I45" i="86"/>
  <c r="N12" i="86" l="1"/>
  <c r="G84" i="86"/>
  <c r="I83" i="86"/>
  <c r="H83" i="86"/>
  <c r="G83" i="86" l="1"/>
  <c r="G54" i="86" l="1"/>
  <c r="H27" i="86"/>
  <c r="G27" i="86" s="1"/>
  <c r="H64" i="86"/>
  <c r="H65" i="86"/>
  <c r="G192" i="86" l="1"/>
  <c r="H191" i="86"/>
  <c r="G190" i="86"/>
  <c r="G189" i="86"/>
  <c r="G188" i="86"/>
  <c r="I136" i="86"/>
  <c r="H187" i="86"/>
  <c r="H136" i="86" s="1"/>
  <c r="H131" i="86"/>
  <c r="G148" i="86"/>
  <c r="G145" i="86"/>
  <c r="G144" i="86"/>
  <c r="G143" i="86"/>
  <c r="I141" i="86"/>
  <c r="G139" i="86"/>
  <c r="G138" i="86"/>
  <c r="G135" i="86"/>
  <c r="G134" i="86"/>
  <c r="G128" i="86"/>
  <c r="I127" i="86"/>
  <c r="H127" i="86"/>
  <c r="G126" i="86"/>
  <c r="I125" i="86"/>
  <c r="H125" i="86"/>
  <c r="I124" i="86"/>
  <c r="I123" i="86" s="1"/>
  <c r="H124" i="86"/>
  <c r="H123" i="86" s="1"/>
  <c r="G122" i="86"/>
  <c r="I121" i="86"/>
  <c r="H121" i="86"/>
  <c r="I120" i="86"/>
  <c r="I119" i="86" s="1"/>
  <c r="H120" i="86"/>
  <c r="I117" i="86"/>
  <c r="G82" i="86"/>
  <c r="I81" i="86"/>
  <c r="H81" i="86"/>
  <c r="G80" i="86"/>
  <c r="I79" i="86"/>
  <c r="H79" i="86"/>
  <c r="G78" i="86"/>
  <c r="I77" i="86"/>
  <c r="H77" i="86"/>
  <c r="I76" i="86"/>
  <c r="I75" i="86" s="1"/>
  <c r="H76" i="86"/>
  <c r="G72" i="86"/>
  <c r="G70" i="86"/>
  <c r="G68" i="86" s="1"/>
  <c r="I69" i="86"/>
  <c r="H69" i="86"/>
  <c r="I65" i="86"/>
  <c r="G65" i="86" s="1"/>
  <c r="I64" i="86"/>
  <c r="I61" i="86"/>
  <c r="H61" i="86"/>
  <c r="G46" i="86"/>
  <c r="G44" i="86"/>
  <c r="I43" i="86"/>
  <c r="H43" i="86"/>
  <c r="G42" i="86"/>
  <c r="H38" i="86"/>
  <c r="H37" i="86"/>
  <c r="I32" i="86"/>
  <c r="H32" i="86"/>
  <c r="I28" i="86"/>
  <c r="H28" i="86"/>
  <c r="I23" i="86"/>
  <c r="H23" i="86"/>
  <c r="I22" i="86"/>
  <c r="H22" i="86"/>
  <c r="H17" i="86"/>
  <c r="H21" i="84"/>
  <c r="G1193" i="85"/>
  <c r="D1193" i="85"/>
  <c r="G1192" i="85"/>
  <c r="D1192" i="85"/>
  <c r="G1191" i="85"/>
  <c r="D1191" i="85"/>
  <c r="G1190" i="85"/>
  <c r="D1190" i="85"/>
  <c r="G1189" i="85"/>
  <c r="D1189" i="85"/>
  <c r="G1188" i="85"/>
  <c r="D1188" i="85"/>
  <c r="G1187" i="85"/>
  <c r="D1187" i="85"/>
  <c r="G1186" i="85"/>
  <c r="D1186" i="85"/>
  <c r="G1185" i="85"/>
  <c r="D1185" i="85"/>
  <c r="I1184" i="85"/>
  <c r="H1184" i="85"/>
  <c r="F1184" i="85"/>
  <c r="F1182" i="85" s="1"/>
  <c r="F1181" i="85" s="1"/>
  <c r="E1184" i="85"/>
  <c r="I1182" i="85"/>
  <c r="H1182" i="85"/>
  <c r="E1182" i="85"/>
  <c r="I1181" i="85"/>
  <c r="H1181" i="85"/>
  <c r="E1181" i="85"/>
  <c r="G1180" i="85"/>
  <c r="D1180" i="85"/>
  <c r="G1179" i="85"/>
  <c r="D1179" i="85"/>
  <c r="G1178" i="85"/>
  <c r="D1178" i="85"/>
  <c r="G1177" i="85"/>
  <c r="D1177" i="85"/>
  <c r="G1176" i="85"/>
  <c r="D1176" i="85"/>
  <c r="G1175" i="85"/>
  <c r="D1175" i="85"/>
  <c r="G1174" i="85"/>
  <c r="D1174" i="85"/>
  <c r="G1173" i="85"/>
  <c r="D1173" i="85"/>
  <c r="G1172" i="85"/>
  <c r="D1172" i="85"/>
  <c r="I1171" i="85"/>
  <c r="I1169" i="85" s="1"/>
  <c r="I1168" i="85" s="1"/>
  <c r="H1171" i="85"/>
  <c r="F1171" i="85"/>
  <c r="E1171" i="85"/>
  <c r="H1169" i="85"/>
  <c r="F1169" i="85"/>
  <c r="E1169" i="85"/>
  <c r="H1168" i="85"/>
  <c r="F1168" i="85"/>
  <c r="E1168" i="85"/>
  <c r="I1167" i="85"/>
  <c r="H1167" i="85"/>
  <c r="F1167" i="85"/>
  <c r="E1167" i="85"/>
  <c r="I1166" i="85"/>
  <c r="H1166" i="85"/>
  <c r="F1166" i="85"/>
  <c r="E1166" i="85"/>
  <c r="I1165" i="85"/>
  <c r="H1165" i="85"/>
  <c r="F1165" i="85"/>
  <c r="E1165" i="85"/>
  <c r="I1164" i="85"/>
  <c r="H1164" i="85"/>
  <c r="F1164" i="85"/>
  <c r="E1164" i="85"/>
  <c r="I1163" i="85"/>
  <c r="H1163" i="85"/>
  <c r="F1163" i="85"/>
  <c r="E1163" i="85"/>
  <c r="I1162" i="85"/>
  <c r="H1162" i="85"/>
  <c r="F1162" i="85"/>
  <c r="E1162" i="85"/>
  <c r="I1161" i="85"/>
  <c r="H1161" i="85"/>
  <c r="F1161" i="85"/>
  <c r="E1161" i="85"/>
  <c r="I1160" i="85"/>
  <c r="H1160" i="85"/>
  <c r="F1160" i="85"/>
  <c r="E1160" i="85"/>
  <c r="I1159" i="85"/>
  <c r="H1159" i="85"/>
  <c r="H1158" i="85" s="1"/>
  <c r="F1159" i="85"/>
  <c r="E1159" i="85"/>
  <c r="G1154" i="85"/>
  <c r="D1154" i="85"/>
  <c r="G1153" i="85"/>
  <c r="D1153" i="85"/>
  <c r="G1152" i="85"/>
  <c r="D1152" i="85"/>
  <c r="G1151" i="85"/>
  <c r="D1151" i="85"/>
  <c r="G1150" i="85"/>
  <c r="D1150" i="85"/>
  <c r="G1149" i="85"/>
  <c r="D1149" i="85"/>
  <c r="G1148" i="85"/>
  <c r="D1148" i="85"/>
  <c r="G1147" i="85"/>
  <c r="D1147" i="85"/>
  <c r="G1146" i="85"/>
  <c r="D1146" i="85"/>
  <c r="I1145" i="85"/>
  <c r="I1143" i="85" s="1"/>
  <c r="I1142" i="85" s="1"/>
  <c r="H1145" i="85"/>
  <c r="H1143" i="85" s="1"/>
  <c r="F1145" i="85"/>
  <c r="F1143" i="85" s="1"/>
  <c r="F1142" i="85" s="1"/>
  <c r="E1145" i="85"/>
  <c r="G1141" i="85"/>
  <c r="D1141" i="85"/>
  <c r="G1140" i="85"/>
  <c r="D1140" i="85"/>
  <c r="G1139" i="85"/>
  <c r="D1139" i="85"/>
  <c r="G1138" i="85"/>
  <c r="D1138" i="85"/>
  <c r="G1137" i="85"/>
  <c r="D1137" i="85"/>
  <c r="G1136" i="85"/>
  <c r="D1136" i="85"/>
  <c r="G1135" i="85"/>
  <c r="D1135" i="85"/>
  <c r="G1134" i="85"/>
  <c r="D1134" i="85"/>
  <c r="G1133" i="85"/>
  <c r="D1133" i="85"/>
  <c r="I1132" i="85"/>
  <c r="I1130" i="85" s="1"/>
  <c r="I1129" i="85" s="1"/>
  <c r="H1132" i="85"/>
  <c r="F1132" i="85"/>
  <c r="F1130" i="85" s="1"/>
  <c r="F1129" i="85" s="1"/>
  <c r="E1132" i="85"/>
  <c r="G1128" i="85"/>
  <c r="D1128" i="85"/>
  <c r="G1127" i="85"/>
  <c r="D1127" i="85"/>
  <c r="G1126" i="85"/>
  <c r="D1126" i="85"/>
  <c r="G1125" i="85"/>
  <c r="D1125" i="85"/>
  <c r="G1124" i="85"/>
  <c r="D1124" i="85"/>
  <c r="G1123" i="85"/>
  <c r="D1123" i="85"/>
  <c r="G1122" i="85"/>
  <c r="D1122" i="85"/>
  <c r="G1121" i="85"/>
  <c r="D1121" i="85"/>
  <c r="G1120" i="85"/>
  <c r="D1120" i="85"/>
  <c r="I1119" i="85"/>
  <c r="I1117" i="85" s="1"/>
  <c r="I1116" i="85" s="1"/>
  <c r="H1119" i="85"/>
  <c r="H1117" i="85" s="1"/>
  <c r="F1119" i="85"/>
  <c r="F1117" i="85" s="1"/>
  <c r="F1116" i="85" s="1"/>
  <c r="E1119" i="85"/>
  <c r="I1115" i="85"/>
  <c r="H1115" i="85"/>
  <c r="F1115" i="85"/>
  <c r="E1115" i="85"/>
  <c r="I1114" i="85"/>
  <c r="H1114" i="85"/>
  <c r="F1114" i="85"/>
  <c r="E1114" i="85"/>
  <c r="I1113" i="85"/>
  <c r="H1113" i="85"/>
  <c r="F1113" i="85"/>
  <c r="E1113" i="85"/>
  <c r="I1112" i="85"/>
  <c r="H1112" i="85"/>
  <c r="F1112" i="85"/>
  <c r="E1112" i="85"/>
  <c r="I1111" i="85"/>
  <c r="H1111" i="85"/>
  <c r="F1111" i="85"/>
  <c r="E1111" i="85"/>
  <c r="I1110" i="85"/>
  <c r="H1110" i="85"/>
  <c r="F1110" i="85"/>
  <c r="E1110" i="85"/>
  <c r="I1109" i="85"/>
  <c r="H1109" i="85"/>
  <c r="F1109" i="85"/>
  <c r="E1109" i="85"/>
  <c r="I1108" i="85"/>
  <c r="H1108" i="85"/>
  <c r="F1108" i="85"/>
  <c r="E1108" i="85"/>
  <c r="I1107" i="85"/>
  <c r="H1107" i="85"/>
  <c r="F1107" i="85"/>
  <c r="F1106" i="85" s="1"/>
  <c r="F1104" i="85" s="1"/>
  <c r="F1103" i="85" s="1"/>
  <c r="E1107" i="85"/>
  <c r="I1106" i="85"/>
  <c r="I1104" i="85" s="1"/>
  <c r="I1103" i="85" s="1"/>
  <c r="G1102" i="85"/>
  <c r="D1102" i="85"/>
  <c r="G1101" i="85"/>
  <c r="D1101" i="85"/>
  <c r="G1100" i="85"/>
  <c r="D1100" i="85"/>
  <c r="G1099" i="85"/>
  <c r="D1099" i="85"/>
  <c r="G1098" i="85"/>
  <c r="D1098" i="85"/>
  <c r="G1097" i="85"/>
  <c r="D1097" i="85"/>
  <c r="G1096" i="85"/>
  <c r="D1096" i="85"/>
  <c r="G1095" i="85"/>
  <c r="D1095" i="85"/>
  <c r="G1094" i="85"/>
  <c r="D1094" i="85"/>
  <c r="I1093" i="85"/>
  <c r="H1093" i="85"/>
  <c r="F1093" i="85"/>
  <c r="F1091" i="85" s="1"/>
  <c r="F1090" i="85" s="1"/>
  <c r="E1093" i="85"/>
  <c r="I1091" i="85"/>
  <c r="I1090" i="85" s="1"/>
  <c r="G1089" i="85"/>
  <c r="D1089" i="85"/>
  <c r="G1088" i="85"/>
  <c r="D1088" i="85"/>
  <c r="G1087" i="85"/>
  <c r="D1087" i="85"/>
  <c r="G1086" i="85"/>
  <c r="D1086" i="85"/>
  <c r="G1085" i="85"/>
  <c r="D1085" i="85"/>
  <c r="G1084" i="85"/>
  <c r="D1084" i="85"/>
  <c r="G1083" i="85"/>
  <c r="D1083" i="85"/>
  <c r="G1082" i="85"/>
  <c r="D1082" i="85"/>
  <c r="G1081" i="85"/>
  <c r="D1081" i="85"/>
  <c r="I1080" i="85"/>
  <c r="I1078" i="85" s="1"/>
  <c r="I1077" i="85" s="1"/>
  <c r="H1080" i="85"/>
  <c r="H1078" i="85" s="1"/>
  <c r="F1080" i="85"/>
  <c r="F1078" i="85" s="1"/>
  <c r="F1077" i="85" s="1"/>
  <c r="E1080" i="85"/>
  <c r="I1076" i="85"/>
  <c r="H1076" i="85"/>
  <c r="F1076" i="85"/>
  <c r="E1076" i="85"/>
  <c r="I1075" i="85"/>
  <c r="H1075" i="85"/>
  <c r="F1075" i="85"/>
  <c r="E1075" i="85"/>
  <c r="I1074" i="85"/>
  <c r="H1074" i="85"/>
  <c r="F1074" i="85"/>
  <c r="E1074" i="85"/>
  <c r="I1073" i="85"/>
  <c r="H1073" i="85"/>
  <c r="F1073" i="85"/>
  <c r="E1073" i="85"/>
  <c r="I1072" i="85"/>
  <c r="H1072" i="85"/>
  <c r="F1072" i="85"/>
  <c r="E1072" i="85"/>
  <c r="I1071" i="85"/>
  <c r="H1071" i="85"/>
  <c r="F1071" i="85"/>
  <c r="E1071" i="85"/>
  <c r="I1070" i="85"/>
  <c r="H1070" i="85"/>
  <c r="F1070" i="85"/>
  <c r="E1070" i="85"/>
  <c r="I1069" i="85"/>
  <c r="H1069" i="85"/>
  <c r="F1069" i="85"/>
  <c r="E1069" i="85"/>
  <c r="I1068" i="85"/>
  <c r="H1068" i="85"/>
  <c r="F1068" i="85"/>
  <c r="F1067" i="85" s="1"/>
  <c r="F1065" i="85" s="1"/>
  <c r="F1064" i="85" s="1"/>
  <c r="E1068" i="85"/>
  <c r="I1067" i="85"/>
  <c r="I1065" i="85" s="1"/>
  <c r="I1064" i="85" s="1"/>
  <c r="G1063" i="85"/>
  <c r="D1063" i="85"/>
  <c r="G1062" i="85"/>
  <c r="D1062" i="85"/>
  <c r="G1061" i="85"/>
  <c r="D1061" i="85"/>
  <c r="G1060" i="85"/>
  <c r="D1060" i="85"/>
  <c r="G1059" i="85"/>
  <c r="D1059" i="85"/>
  <c r="G1058" i="85"/>
  <c r="D1058" i="85"/>
  <c r="G1057" i="85"/>
  <c r="D1057" i="85"/>
  <c r="G1056" i="85"/>
  <c r="D1056" i="85"/>
  <c r="G1055" i="85"/>
  <c r="D1055" i="85"/>
  <c r="I1054" i="85"/>
  <c r="I1052" i="85" s="1"/>
  <c r="I1051" i="85" s="1"/>
  <c r="H1054" i="85"/>
  <c r="F1054" i="85"/>
  <c r="F1052" i="85" s="1"/>
  <c r="F1051" i="85" s="1"/>
  <c r="E1054" i="85"/>
  <c r="I1050" i="85"/>
  <c r="H1050" i="85"/>
  <c r="F1050" i="85"/>
  <c r="E1050" i="85"/>
  <c r="I1049" i="85"/>
  <c r="H1049" i="85"/>
  <c r="F1049" i="85"/>
  <c r="E1049" i="85"/>
  <c r="I1048" i="85"/>
  <c r="H1048" i="85"/>
  <c r="F1048" i="85"/>
  <c r="E1048" i="85"/>
  <c r="I1047" i="85"/>
  <c r="H1047" i="85"/>
  <c r="F1047" i="85"/>
  <c r="E1047" i="85"/>
  <c r="I1046" i="85"/>
  <c r="H1046" i="85"/>
  <c r="F1046" i="85"/>
  <c r="E1046" i="85"/>
  <c r="I1045" i="85"/>
  <c r="H1045" i="85"/>
  <c r="F1045" i="85"/>
  <c r="E1045" i="85"/>
  <c r="I1044" i="85"/>
  <c r="H1044" i="85"/>
  <c r="F1044" i="85"/>
  <c r="E1044" i="85"/>
  <c r="I1043" i="85"/>
  <c r="H1043" i="85"/>
  <c r="F1043" i="85"/>
  <c r="E1043" i="85"/>
  <c r="I1042" i="85"/>
  <c r="I1041" i="85" s="1"/>
  <c r="I1039" i="85" s="1"/>
  <c r="H1042" i="85"/>
  <c r="F1042" i="85"/>
  <c r="F1041" i="85" s="1"/>
  <c r="F1039" i="85" s="1"/>
  <c r="F1038" i="85" s="1"/>
  <c r="E1042" i="85"/>
  <c r="G1037" i="85"/>
  <c r="D1037" i="85"/>
  <c r="G1036" i="85"/>
  <c r="D1036" i="85"/>
  <c r="G1035" i="85"/>
  <c r="D1035" i="85"/>
  <c r="G1034" i="85"/>
  <c r="D1034" i="85"/>
  <c r="G1033" i="85"/>
  <c r="D1033" i="85"/>
  <c r="G1032" i="85"/>
  <c r="D1032" i="85"/>
  <c r="G1031" i="85"/>
  <c r="D1031" i="85"/>
  <c r="G1030" i="85"/>
  <c r="D1030" i="85"/>
  <c r="G1029" i="85"/>
  <c r="D1029" i="85"/>
  <c r="I1028" i="85"/>
  <c r="I1026" i="85" s="1"/>
  <c r="I1025" i="85" s="1"/>
  <c r="H1028" i="85"/>
  <c r="H1026" i="85" s="1"/>
  <c r="F1028" i="85"/>
  <c r="F1026" i="85" s="1"/>
  <c r="F1025" i="85" s="1"/>
  <c r="E1028" i="85"/>
  <c r="G1024" i="85"/>
  <c r="D1024" i="85"/>
  <c r="G1023" i="85"/>
  <c r="D1023" i="85"/>
  <c r="G1022" i="85"/>
  <c r="D1022" i="85"/>
  <c r="G1021" i="85"/>
  <c r="D1021" i="85"/>
  <c r="G1020" i="85"/>
  <c r="D1020" i="85"/>
  <c r="G1019" i="85"/>
  <c r="D1019" i="85"/>
  <c r="G1018" i="85"/>
  <c r="D1018" i="85"/>
  <c r="G1017" i="85"/>
  <c r="D1017" i="85"/>
  <c r="G1016" i="85"/>
  <c r="D1016" i="85"/>
  <c r="I1015" i="85"/>
  <c r="H1015" i="85"/>
  <c r="F1015" i="85"/>
  <c r="F1013" i="85" s="1"/>
  <c r="F1012" i="85" s="1"/>
  <c r="E1015" i="85"/>
  <c r="I1013" i="85"/>
  <c r="I1012" i="85" s="1"/>
  <c r="I1011" i="85"/>
  <c r="H1011" i="85"/>
  <c r="F1011" i="85"/>
  <c r="E1011" i="85"/>
  <c r="I1010" i="85"/>
  <c r="H1010" i="85"/>
  <c r="F1010" i="85"/>
  <c r="E1010" i="85"/>
  <c r="I1009" i="85"/>
  <c r="H1009" i="85"/>
  <c r="F1009" i="85"/>
  <c r="E1009" i="85"/>
  <c r="I1008" i="85"/>
  <c r="H1008" i="85"/>
  <c r="F1008" i="85"/>
  <c r="E1008" i="85"/>
  <c r="I1007" i="85"/>
  <c r="H1007" i="85"/>
  <c r="H994" i="85" s="1"/>
  <c r="F1007" i="85"/>
  <c r="E1007" i="85"/>
  <c r="I1006" i="85"/>
  <c r="H1006" i="85"/>
  <c r="F1006" i="85"/>
  <c r="E1006" i="85"/>
  <c r="I1005" i="85"/>
  <c r="H1005" i="85"/>
  <c r="F1005" i="85"/>
  <c r="E1005" i="85"/>
  <c r="I1004" i="85"/>
  <c r="H1004" i="85"/>
  <c r="F1004" i="85"/>
  <c r="E1004" i="85"/>
  <c r="I1003" i="85"/>
  <c r="I1002" i="85" s="1"/>
  <c r="I1000" i="85" s="1"/>
  <c r="I999" i="85" s="1"/>
  <c r="H1003" i="85"/>
  <c r="H990" i="85" s="1"/>
  <c r="F1003" i="85"/>
  <c r="F1002" i="85" s="1"/>
  <c r="F1000" i="85" s="1"/>
  <c r="F999" i="85" s="1"/>
  <c r="E1003" i="85"/>
  <c r="E1002" i="85" s="1"/>
  <c r="H996" i="85"/>
  <c r="H992" i="85"/>
  <c r="G985" i="85"/>
  <c r="D985" i="85"/>
  <c r="G984" i="85"/>
  <c r="D984" i="85"/>
  <c r="G983" i="85"/>
  <c r="D983" i="85"/>
  <c r="G982" i="85"/>
  <c r="D982" i="85"/>
  <c r="G981" i="85"/>
  <c r="D981" i="85"/>
  <c r="G980" i="85"/>
  <c r="D980" i="85"/>
  <c r="G979" i="85"/>
  <c r="D979" i="85"/>
  <c r="G978" i="85"/>
  <c r="D978" i="85"/>
  <c r="G977" i="85"/>
  <c r="D977" i="85"/>
  <c r="I976" i="85"/>
  <c r="I974" i="85" s="1"/>
  <c r="I973" i="85" s="1"/>
  <c r="H976" i="85"/>
  <c r="H974" i="85" s="1"/>
  <c r="F976" i="85"/>
  <c r="F974" i="85" s="1"/>
  <c r="F973" i="85" s="1"/>
  <c r="E976" i="85"/>
  <c r="G972" i="85"/>
  <c r="D972" i="85"/>
  <c r="G971" i="85"/>
  <c r="D971" i="85"/>
  <c r="G970" i="85"/>
  <c r="D970" i="85"/>
  <c r="G969" i="85"/>
  <c r="D969" i="85"/>
  <c r="G968" i="85"/>
  <c r="D968" i="85"/>
  <c r="G967" i="85"/>
  <c r="D967" i="85"/>
  <c r="G966" i="85"/>
  <c r="D966" i="85"/>
  <c r="G965" i="85"/>
  <c r="D965" i="85"/>
  <c r="G964" i="85"/>
  <c r="D964" i="85"/>
  <c r="I963" i="85"/>
  <c r="H963" i="85"/>
  <c r="F963" i="85"/>
  <c r="F961" i="85" s="1"/>
  <c r="F960" i="85" s="1"/>
  <c r="E963" i="85"/>
  <c r="I961" i="85"/>
  <c r="I960" i="85" s="1"/>
  <c r="G959" i="85"/>
  <c r="D959" i="85"/>
  <c r="G958" i="85"/>
  <c r="D958" i="85"/>
  <c r="G957" i="85"/>
  <c r="D957" i="85"/>
  <c r="G956" i="85"/>
  <c r="D956" i="85"/>
  <c r="G955" i="85"/>
  <c r="D955" i="85"/>
  <c r="G954" i="85"/>
  <c r="D954" i="85"/>
  <c r="G953" i="85"/>
  <c r="D953" i="85"/>
  <c r="G952" i="85"/>
  <c r="D952" i="85"/>
  <c r="G951" i="85"/>
  <c r="D951" i="85"/>
  <c r="I950" i="85"/>
  <c r="I948" i="85" s="1"/>
  <c r="I947" i="85" s="1"/>
  <c r="H950" i="85"/>
  <c r="H948" i="85" s="1"/>
  <c r="F950" i="85"/>
  <c r="F948" i="85" s="1"/>
  <c r="F947" i="85" s="1"/>
  <c r="E950" i="85"/>
  <c r="G946" i="85"/>
  <c r="D946" i="85"/>
  <c r="G945" i="85"/>
  <c r="D945" i="85"/>
  <c r="G944" i="85"/>
  <c r="D944" i="85"/>
  <c r="G943" i="85"/>
  <c r="D943" i="85"/>
  <c r="G942" i="85"/>
  <c r="D942" i="85"/>
  <c r="G941" i="85"/>
  <c r="D941" i="85"/>
  <c r="G940" i="85"/>
  <c r="D940" i="85"/>
  <c r="G939" i="85"/>
  <c r="D939" i="85"/>
  <c r="G938" i="85"/>
  <c r="D938" i="85"/>
  <c r="I937" i="85"/>
  <c r="H937" i="85"/>
  <c r="F937" i="85"/>
  <c r="F935" i="85" s="1"/>
  <c r="F934" i="85" s="1"/>
  <c r="E937" i="85"/>
  <c r="I935" i="85"/>
  <c r="I934" i="85" s="1"/>
  <c r="I933" i="85"/>
  <c r="H933" i="85"/>
  <c r="F933" i="85"/>
  <c r="E933" i="85"/>
  <c r="I932" i="85"/>
  <c r="H932" i="85"/>
  <c r="F932" i="85"/>
  <c r="E932" i="85"/>
  <c r="I931" i="85"/>
  <c r="H931" i="85"/>
  <c r="F931" i="85"/>
  <c r="E931" i="85"/>
  <c r="I930" i="85"/>
  <c r="H930" i="85"/>
  <c r="F930" i="85"/>
  <c r="E930" i="85"/>
  <c r="I929" i="85"/>
  <c r="H929" i="85"/>
  <c r="F929" i="85"/>
  <c r="E929" i="85"/>
  <c r="I928" i="85"/>
  <c r="H928" i="85"/>
  <c r="F928" i="85"/>
  <c r="E928" i="85"/>
  <c r="I927" i="85"/>
  <c r="H927" i="85"/>
  <c r="F927" i="85"/>
  <c r="E927" i="85"/>
  <c r="I926" i="85"/>
  <c r="H926" i="85"/>
  <c r="F926" i="85"/>
  <c r="E926" i="85"/>
  <c r="I925" i="85"/>
  <c r="H925" i="85"/>
  <c r="F925" i="85"/>
  <c r="E925" i="85"/>
  <c r="G920" i="85"/>
  <c r="D920" i="85"/>
  <c r="G919" i="85"/>
  <c r="D919" i="85"/>
  <c r="G918" i="85"/>
  <c r="D918" i="85"/>
  <c r="G917" i="85"/>
  <c r="D917" i="85"/>
  <c r="G916" i="85"/>
  <c r="D916" i="85"/>
  <c r="G915" i="85"/>
  <c r="D915" i="85"/>
  <c r="G914" i="85"/>
  <c r="D914" i="85"/>
  <c r="G913" i="85"/>
  <c r="D913" i="85"/>
  <c r="G912" i="85"/>
  <c r="D912" i="85"/>
  <c r="I911" i="85"/>
  <c r="I909" i="85" s="1"/>
  <c r="I908" i="85" s="1"/>
  <c r="H911" i="85"/>
  <c r="F911" i="85"/>
  <c r="F909" i="85" s="1"/>
  <c r="F908" i="85" s="1"/>
  <c r="E911" i="85"/>
  <c r="G907" i="85"/>
  <c r="D907" i="85"/>
  <c r="G906" i="85"/>
  <c r="D906" i="85"/>
  <c r="G905" i="85"/>
  <c r="D905" i="85"/>
  <c r="G904" i="85"/>
  <c r="D904" i="85"/>
  <c r="G903" i="85"/>
  <c r="D903" i="85"/>
  <c r="G902" i="85"/>
  <c r="D902" i="85"/>
  <c r="G901" i="85"/>
  <c r="D901" i="85"/>
  <c r="G900" i="85"/>
  <c r="D900" i="85"/>
  <c r="G899" i="85"/>
  <c r="D899" i="85"/>
  <c r="I898" i="85"/>
  <c r="I896" i="85" s="1"/>
  <c r="I895" i="85" s="1"/>
  <c r="H898" i="85"/>
  <c r="H896" i="85" s="1"/>
  <c r="F898" i="85"/>
  <c r="F896" i="85" s="1"/>
  <c r="F895" i="85" s="1"/>
  <c r="E898" i="85"/>
  <c r="E896" i="85" s="1"/>
  <c r="I894" i="85"/>
  <c r="H894" i="85"/>
  <c r="H881" i="85" s="1"/>
  <c r="F894" i="85"/>
  <c r="E894" i="85"/>
  <c r="I893" i="85"/>
  <c r="H893" i="85"/>
  <c r="H880" i="85" s="1"/>
  <c r="F893" i="85"/>
  <c r="E893" i="85"/>
  <c r="I892" i="85"/>
  <c r="H892" i="85"/>
  <c r="H879" i="85" s="1"/>
  <c r="F892" i="85"/>
  <c r="E892" i="85"/>
  <c r="E879" i="85" s="1"/>
  <c r="I891" i="85"/>
  <c r="H891" i="85"/>
  <c r="H878" i="85" s="1"/>
  <c r="F891" i="85"/>
  <c r="E891" i="85"/>
  <c r="I890" i="85"/>
  <c r="H890" i="85"/>
  <c r="H877" i="85" s="1"/>
  <c r="F890" i="85"/>
  <c r="E890" i="85"/>
  <c r="E877" i="85" s="1"/>
  <c r="I889" i="85"/>
  <c r="H889" i="85"/>
  <c r="H876" i="85" s="1"/>
  <c r="F889" i="85"/>
  <c r="E889" i="85"/>
  <c r="E876" i="85" s="1"/>
  <c r="I888" i="85"/>
  <c r="H888" i="85"/>
  <c r="H875" i="85" s="1"/>
  <c r="F888" i="85"/>
  <c r="E888" i="85"/>
  <c r="I887" i="85"/>
  <c r="H887" i="85"/>
  <c r="H874" i="85" s="1"/>
  <c r="F887" i="85"/>
  <c r="E887" i="85"/>
  <c r="I886" i="85"/>
  <c r="H886" i="85"/>
  <c r="F886" i="85"/>
  <c r="F885" i="85" s="1"/>
  <c r="F883" i="85" s="1"/>
  <c r="F882" i="85" s="1"/>
  <c r="E886" i="85"/>
  <c r="G868" i="85"/>
  <c r="D868" i="85"/>
  <c r="G867" i="85"/>
  <c r="D867" i="85"/>
  <c r="G866" i="85"/>
  <c r="D866" i="85"/>
  <c r="G865" i="85"/>
  <c r="D865" i="85"/>
  <c r="G864" i="85"/>
  <c r="D864" i="85"/>
  <c r="G863" i="85"/>
  <c r="D863" i="85"/>
  <c r="G862" i="85"/>
  <c r="D862" i="85"/>
  <c r="G861" i="85"/>
  <c r="D861" i="85"/>
  <c r="G860" i="85"/>
  <c r="D860" i="85"/>
  <c r="I859" i="85"/>
  <c r="H859" i="85"/>
  <c r="F859" i="85"/>
  <c r="F857" i="85" s="1"/>
  <c r="F856" i="85" s="1"/>
  <c r="E859" i="85"/>
  <c r="I857" i="85"/>
  <c r="I856" i="85" s="1"/>
  <c r="G855" i="85"/>
  <c r="D855" i="85"/>
  <c r="G854" i="85"/>
  <c r="D854" i="85"/>
  <c r="G853" i="85"/>
  <c r="D853" i="85"/>
  <c r="G852" i="85"/>
  <c r="D852" i="85"/>
  <c r="G851" i="85"/>
  <c r="D851" i="85"/>
  <c r="G850" i="85"/>
  <c r="D850" i="85"/>
  <c r="G849" i="85"/>
  <c r="D849" i="85"/>
  <c r="G848" i="85"/>
  <c r="D848" i="85"/>
  <c r="G847" i="85"/>
  <c r="D847" i="85"/>
  <c r="I846" i="85"/>
  <c r="I844" i="85" s="1"/>
  <c r="I843" i="85" s="1"/>
  <c r="H846" i="85"/>
  <c r="H844" i="85" s="1"/>
  <c r="F846" i="85"/>
  <c r="F844" i="85" s="1"/>
  <c r="F843" i="85" s="1"/>
  <c r="E846" i="85"/>
  <c r="G842" i="85"/>
  <c r="D842" i="85"/>
  <c r="G841" i="85"/>
  <c r="D841" i="85"/>
  <c r="G840" i="85"/>
  <c r="D840" i="85"/>
  <c r="G839" i="85"/>
  <c r="D839" i="85"/>
  <c r="G838" i="85"/>
  <c r="D838" i="85"/>
  <c r="G837" i="85"/>
  <c r="D837" i="85"/>
  <c r="G836" i="85"/>
  <c r="D836" i="85"/>
  <c r="G835" i="85"/>
  <c r="D835" i="85"/>
  <c r="G834" i="85"/>
  <c r="D834" i="85"/>
  <c r="I833" i="85"/>
  <c r="H833" i="85"/>
  <c r="F833" i="85"/>
  <c r="F831" i="85" s="1"/>
  <c r="F830" i="85" s="1"/>
  <c r="E833" i="85"/>
  <c r="I831" i="85"/>
  <c r="I830" i="85" s="1"/>
  <c r="G829" i="85"/>
  <c r="D829" i="85"/>
  <c r="G828" i="85"/>
  <c r="D828" i="85"/>
  <c r="G827" i="85"/>
  <c r="D827" i="85"/>
  <c r="G826" i="85"/>
  <c r="D826" i="85"/>
  <c r="G825" i="85"/>
  <c r="D825" i="85"/>
  <c r="G824" i="85"/>
  <c r="D824" i="85"/>
  <c r="G823" i="85"/>
  <c r="D823" i="85"/>
  <c r="G822" i="85"/>
  <c r="D822" i="85"/>
  <c r="G821" i="85"/>
  <c r="D821" i="85"/>
  <c r="I820" i="85"/>
  <c r="I818" i="85" s="1"/>
  <c r="I817" i="85" s="1"/>
  <c r="H820" i="85"/>
  <c r="H818" i="85" s="1"/>
  <c r="F820" i="85"/>
  <c r="F818" i="85" s="1"/>
  <c r="F817" i="85" s="1"/>
  <c r="E820" i="85"/>
  <c r="I816" i="85"/>
  <c r="H816" i="85"/>
  <c r="F816" i="85"/>
  <c r="E816" i="85"/>
  <c r="I815" i="85"/>
  <c r="H815" i="85"/>
  <c r="F815" i="85"/>
  <c r="E815" i="85"/>
  <c r="I814" i="85"/>
  <c r="H814" i="85"/>
  <c r="F814" i="85"/>
  <c r="E814" i="85"/>
  <c r="I813" i="85"/>
  <c r="H813" i="85"/>
  <c r="F813" i="85"/>
  <c r="E813" i="85"/>
  <c r="I812" i="85"/>
  <c r="H812" i="85"/>
  <c r="F812" i="85"/>
  <c r="E812" i="85"/>
  <c r="I811" i="85"/>
  <c r="H811" i="85"/>
  <c r="F811" i="85"/>
  <c r="E811" i="85"/>
  <c r="I810" i="85"/>
  <c r="H810" i="85"/>
  <c r="F810" i="85"/>
  <c r="E810" i="85"/>
  <c r="I809" i="85"/>
  <c r="H809" i="85"/>
  <c r="F809" i="85"/>
  <c r="E809" i="85"/>
  <c r="I808" i="85"/>
  <c r="I807" i="85" s="1"/>
  <c r="I805" i="85" s="1"/>
  <c r="I804" i="85" s="1"/>
  <c r="H808" i="85"/>
  <c r="H807" i="85" s="1"/>
  <c r="H805" i="85" s="1"/>
  <c r="F808" i="85"/>
  <c r="F807" i="85" s="1"/>
  <c r="F805" i="85" s="1"/>
  <c r="F804" i="85" s="1"/>
  <c r="E808" i="85"/>
  <c r="G803" i="85"/>
  <c r="D803" i="85"/>
  <c r="G802" i="85"/>
  <c r="D802" i="85"/>
  <c r="G801" i="85"/>
  <c r="D801" i="85"/>
  <c r="G800" i="85"/>
  <c r="D800" i="85"/>
  <c r="G799" i="85"/>
  <c r="D799" i="85"/>
  <c r="G798" i="85"/>
  <c r="D798" i="85"/>
  <c r="G797" i="85"/>
  <c r="D797" i="85"/>
  <c r="G796" i="85"/>
  <c r="D796" i="85"/>
  <c r="G795" i="85"/>
  <c r="D795" i="85"/>
  <c r="I794" i="85"/>
  <c r="I792" i="85" s="1"/>
  <c r="I791" i="85" s="1"/>
  <c r="H794" i="85"/>
  <c r="H792" i="85" s="1"/>
  <c r="H791" i="85" s="1"/>
  <c r="F794" i="85"/>
  <c r="F792" i="85" s="1"/>
  <c r="F791" i="85" s="1"/>
  <c r="E794" i="85"/>
  <c r="G790" i="85"/>
  <c r="D790" i="85"/>
  <c r="G789" i="85"/>
  <c r="D789" i="85"/>
  <c r="G788" i="85"/>
  <c r="D788" i="85"/>
  <c r="G787" i="85"/>
  <c r="D787" i="85"/>
  <c r="G786" i="85"/>
  <c r="D786" i="85"/>
  <c r="G785" i="85"/>
  <c r="D785" i="85"/>
  <c r="G784" i="85"/>
  <c r="D784" i="85"/>
  <c r="G783" i="85"/>
  <c r="D783" i="85"/>
  <c r="G782" i="85"/>
  <c r="D782" i="85"/>
  <c r="I781" i="85"/>
  <c r="H781" i="85"/>
  <c r="F781" i="85"/>
  <c r="F779" i="85" s="1"/>
  <c r="F778" i="85" s="1"/>
  <c r="E781" i="85"/>
  <c r="I779" i="85"/>
  <c r="I778" i="85" s="1"/>
  <c r="G777" i="85"/>
  <c r="D777" i="85"/>
  <c r="G776" i="85"/>
  <c r="D776" i="85"/>
  <c r="G775" i="85"/>
  <c r="D775" i="85"/>
  <c r="G774" i="85"/>
  <c r="D774" i="85"/>
  <c r="G773" i="85"/>
  <c r="D773" i="85"/>
  <c r="G772" i="85"/>
  <c r="D772" i="85"/>
  <c r="G771" i="85"/>
  <c r="D771" i="85"/>
  <c r="G770" i="85"/>
  <c r="D770" i="85"/>
  <c r="G769" i="85"/>
  <c r="D769" i="85"/>
  <c r="I768" i="85"/>
  <c r="I766" i="85" s="1"/>
  <c r="I765" i="85" s="1"/>
  <c r="H768" i="85"/>
  <c r="H766" i="85" s="1"/>
  <c r="H765" i="85" s="1"/>
  <c r="F768" i="85"/>
  <c r="F766" i="85" s="1"/>
  <c r="F765" i="85" s="1"/>
  <c r="E768" i="85"/>
  <c r="I764" i="85"/>
  <c r="H764" i="85"/>
  <c r="F764" i="85"/>
  <c r="E764" i="85"/>
  <c r="I763" i="85"/>
  <c r="H763" i="85"/>
  <c r="F763" i="85"/>
  <c r="E763" i="85"/>
  <c r="I762" i="85"/>
  <c r="H762" i="85"/>
  <c r="F762" i="85"/>
  <c r="E762" i="85"/>
  <c r="I761" i="85"/>
  <c r="H761" i="85"/>
  <c r="F761" i="85"/>
  <c r="E761" i="85"/>
  <c r="I760" i="85"/>
  <c r="H760" i="85"/>
  <c r="F760" i="85"/>
  <c r="E760" i="85"/>
  <c r="I759" i="85"/>
  <c r="H759" i="85"/>
  <c r="F759" i="85"/>
  <c r="E759" i="85"/>
  <c r="I758" i="85"/>
  <c r="H758" i="85"/>
  <c r="F758" i="85"/>
  <c r="E758" i="85"/>
  <c r="I757" i="85"/>
  <c r="H757" i="85"/>
  <c r="F757" i="85"/>
  <c r="E757" i="85"/>
  <c r="I756" i="85"/>
  <c r="H756" i="85"/>
  <c r="F756" i="85"/>
  <c r="F755" i="85" s="1"/>
  <c r="F753" i="85" s="1"/>
  <c r="F752" i="85" s="1"/>
  <c r="E756" i="85"/>
  <c r="I755" i="85"/>
  <c r="I753" i="85" s="1"/>
  <c r="I752" i="85" s="1"/>
  <c r="G751" i="85"/>
  <c r="D751" i="85"/>
  <c r="G750" i="85"/>
  <c r="D750" i="85"/>
  <c r="G749" i="85"/>
  <c r="D749" i="85"/>
  <c r="G748" i="85"/>
  <c r="D748" i="85"/>
  <c r="G747" i="85"/>
  <c r="D747" i="85"/>
  <c r="G746" i="85"/>
  <c r="D746" i="85"/>
  <c r="G745" i="85"/>
  <c r="D745" i="85"/>
  <c r="G744" i="85"/>
  <c r="D744" i="85"/>
  <c r="G743" i="85"/>
  <c r="D743" i="85"/>
  <c r="I742" i="85"/>
  <c r="H742" i="85"/>
  <c r="F742" i="85"/>
  <c r="F740" i="85" s="1"/>
  <c r="F739" i="85" s="1"/>
  <c r="E742" i="85"/>
  <c r="I740" i="85"/>
  <c r="I739" i="85" s="1"/>
  <c r="G738" i="85"/>
  <c r="D738" i="85"/>
  <c r="G737" i="85"/>
  <c r="D737" i="85"/>
  <c r="G736" i="85"/>
  <c r="D736" i="85"/>
  <c r="G735" i="85"/>
  <c r="D735" i="85"/>
  <c r="G734" i="85"/>
  <c r="D734" i="85"/>
  <c r="G733" i="85"/>
  <c r="D733" i="85"/>
  <c r="G732" i="85"/>
  <c r="D732" i="85"/>
  <c r="G731" i="85"/>
  <c r="D731" i="85"/>
  <c r="G730" i="85"/>
  <c r="D730" i="85"/>
  <c r="I729" i="85"/>
  <c r="I727" i="85" s="1"/>
  <c r="I726" i="85" s="1"/>
  <c r="H729" i="85"/>
  <c r="H727" i="85" s="1"/>
  <c r="H726" i="85" s="1"/>
  <c r="F729" i="85"/>
  <c r="F727" i="85" s="1"/>
  <c r="F726" i="85" s="1"/>
  <c r="E729" i="85"/>
  <c r="G725" i="85"/>
  <c r="G712" i="85" s="1"/>
  <c r="D725" i="85"/>
  <c r="G724" i="85"/>
  <c r="G711" i="85" s="1"/>
  <c r="D724" i="85"/>
  <c r="G723" i="85"/>
  <c r="G710" i="85" s="1"/>
  <c r="D723" i="85"/>
  <c r="G722" i="85"/>
  <c r="G709" i="85" s="1"/>
  <c r="D722" i="85"/>
  <c r="G721" i="85"/>
  <c r="G708" i="85" s="1"/>
  <c r="D721" i="85"/>
  <c r="G720" i="85"/>
  <c r="G707" i="85" s="1"/>
  <c r="D720" i="85"/>
  <c r="G719" i="85"/>
  <c r="D719" i="85"/>
  <c r="G718" i="85"/>
  <c r="G705" i="85" s="1"/>
  <c r="D718" i="85"/>
  <c r="G717" i="85"/>
  <c r="G704" i="85" s="1"/>
  <c r="D717" i="85"/>
  <c r="I716" i="85"/>
  <c r="H716" i="85"/>
  <c r="F716" i="85"/>
  <c r="F714" i="85" s="1"/>
  <c r="F713" i="85" s="1"/>
  <c r="E716" i="85"/>
  <c r="I714" i="85"/>
  <c r="I713" i="85" s="1"/>
  <c r="I712" i="85"/>
  <c r="H712" i="85"/>
  <c r="F712" i="85"/>
  <c r="E712" i="85"/>
  <c r="I711" i="85"/>
  <c r="H711" i="85"/>
  <c r="F711" i="85"/>
  <c r="E711" i="85"/>
  <c r="I710" i="85"/>
  <c r="H710" i="85"/>
  <c r="F710" i="85"/>
  <c r="E710" i="85"/>
  <c r="I709" i="85"/>
  <c r="H709" i="85"/>
  <c r="F709" i="85"/>
  <c r="E709" i="85"/>
  <c r="I708" i="85"/>
  <c r="H708" i="85"/>
  <c r="F708" i="85"/>
  <c r="E708" i="85"/>
  <c r="I707" i="85"/>
  <c r="H707" i="85"/>
  <c r="F707" i="85"/>
  <c r="E707" i="85"/>
  <c r="I706" i="85"/>
  <c r="H706" i="85"/>
  <c r="G706" i="85"/>
  <c r="F706" i="85"/>
  <c r="F173" i="85" s="1"/>
  <c r="E706" i="85"/>
  <c r="I705" i="85"/>
  <c r="H705" i="85"/>
  <c r="F705" i="85"/>
  <c r="E705" i="85"/>
  <c r="I704" i="85"/>
  <c r="H704" i="85"/>
  <c r="F704" i="85"/>
  <c r="E704" i="85"/>
  <c r="G699" i="85"/>
  <c r="D699" i="85"/>
  <c r="G698" i="85"/>
  <c r="D698" i="85"/>
  <c r="G697" i="85"/>
  <c r="D697" i="85"/>
  <c r="G696" i="85"/>
  <c r="D696" i="85"/>
  <c r="G695" i="85"/>
  <c r="D695" i="85"/>
  <c r="G694" i="85"/>
  <c r="D694" i="85"/>
  <c r="G693" i="85"/>
  <c r="D693" i="85"/>
  <c r="G692" i="85"/>
  <c r="D692" i="85"/>
  <c r="G691" i="85"/>
  <c r="D691" i="85"/>
  <c r="I690" i="85"/>
  <c r="I688" i="85" s="1"/>
  <c r="I687" i="85" s="1"/>
  <c r="H690" i="85"/>
  <c r="F690" i="85"/>
  <c r="F688" i="85" s="1"/>
  <c r="F687" i="85" s="1"/>
  <c r="E690" i="85"/>
  <c r="G686" i="85"/>
  <c r="D686" i="85"/>
  <c r="G685" i="85"/>
  <c r="D685" i="85"/>
  <c r="G684" i="85"/>
  <c r="D684" i="85"/>
  <c r="G683" i="85"/>
  <c r="D683" i="85"/>
  <c r="G682" i="85"/>
  <c r="D682" i="85"/>
  <c r="G681" i="85"/>
  <c r="D681" i="85"/>
  <c r="G680" i="85"/>
  <c r="D680" i="85"/>
  <c r="G679" i="85"/>
  <c r="D679" i="85"/>
  <c r="G678" i="85"/>
  <c r="D678" i="85"/>
  <c r="I677" i="85"/>
  <c r="I675" i="85" s="1"/>
  <c r="I674" i="85" s="1"/>
  <c r="H677" i="85"/>
  <c r="H675" i="85" s="1"/>
  <c r="H674" i="85" s="1"/>
  <c r="F677" i="85"/>
  <c r="F675" i="85" s="1"/>
  <c r="F674" i="85" s="1"/>
  <c r="E677" i="85"/>
  <c r="G673" i="85"/>
  <c r="D673" i="85"/>
  <c r="G672" i="85"/>
  <c r="D672" i="85"/>
  <c r="G671" i="85"/>
  <c r="D671" i="85"/>
  <c r="G670" i="85"/>
  <c r="D670" i="85"/>
  <c r="G669" i="85"/>
  <c r="D669" i="85"/>
  <c r="G668" i="85"/>
  <c r="D668" i="85"/>
  <c r="G667" i="85"/>
  <c r="D667" i="85"/>
  <c r="G666" i="85"/>
  <c r="D666" i="85"/>
  <c r="G665" i="85"/>
  <c r="D665" i="85"/>
  <c r="I664" i="85"/>
  <c r="H664" i="85"/>
  <c r="F664" i="85"/>
  <c r="F662" i="85" s="1"/>
  <c r="F661" i="85" s="1"/>
  <c r="E664" i="85"/>
  <c r="I662" i="85"/>
  <c r="I661" i="85" s="1"/>
  <c r="G660" i="85"/>
  <c r="D660" i="85"/>
  <c r="G659" i="85"/>
  <c r="D659" i="85"/>
  <c r="G658" i="85"/>
  <c r="D658" i="85"/>
  <c r="G657" i="85"/>
  <c r="D657" i="85"/>
  <c r="G656" i="85"/>
  <c r="D656" i="85"/>
  <c r="G655" i="85"/>
  <c r="D655" i="85"/>
  <c r="G654" i="85"/>
  <c r="D654" i="85"/>
  <c r="G653" i="85"/>
  <c r="D653" i="85"/>
  <c r="G652" i="85"/>
  <c r="D652" i="85"/>
  <c r="I651" i="85"/>
  <c r="I649" i="85" s="1"/>
  <c r="I648" i="85" s="1"/>
  <c r="H651" i="85"/>
  <c r="H649" i="85" s="1"/>
  <c r="H648" i="85" s="1"/>
  <c r="F651" i="85"/>
  <c r="F649" i="85" s="1"/>
  <c r="F648" i="85" s="1"/>
  <c r="E651" i="85"/>
  <c r="E649" i="85" s="1"/>
  <c r="G647" i="85"/>
  <c r="D647" i="85"/>
  <c r="G646" i="85"/>
  <c r="D646" i="85"/>
  <c r="G645" i="85"/>
  <c r="D645" i="85"/>
  <c r="G644" i="85"/>
  <c r="D644" i="85"/>
  <c r="G643" i="85"/>
  <c r="D643" i="85"/>
  <c r="G642" i="85"/>
  <c r="D642" i="85"/>
  <c r="G641" i="85"/>
  <c r="D641" i="85"/>
  <c r="G640" i="85"/>
  <c r="D640" i="85"/>
  <c r="G639" i="85"/>
  <c r="D639" i="85"/>
  <c r="I638" i="85"/>
  <c r="H638" i="85"/>
  <c r="F638" i="85"/>
  <c r="F636" i="85" s="1"/>
  <c r="E638" i="85"/>
  <c r="I636" i="85"/>
  <c r="I635" i="85" s="1"/>
  <c r="G634" i="85"/>
  <c r="D634" i="85"/>
  <c r="G633" i="85"/>
  <c r="D633" i="85"/>
  <c r="G632" i="85"/>
  <c r="D632" i="85"/>
  <c r="G631" i="85"/>
  <c r="D631" i="85"/>
  <c r="G630" i="85"/>
  <c r="D630" i="85"/>
  <c r="G629" i="85"/>
  <c r="D629" i="85"/>
  <c r="G628" i="85"/>
  <c r="D628" i="85"/>
  <c r="G627" i="85"/>
  <c r="D627" i="85"/>
  <c r="G626" i="85"/>
  <c r="D626" i="85"/>
  <c r="I625" i="85"/>
  <c r="I623" i="85" s="1"/>
  <c r="I622" i="85" s="1"/>
  <c r="H625" i="85"/>
  <c r="H623" i="85" s="1"/>
  <c r="H622" i="85" s="1"/>
  <c r="F625" i="85"/>
  <c r="F623" i="85" s="1"/>
  <c r="F622" i="85" s="1"/>
  <c r="E625" i="85"/>
  <c r="G621" i="85"/>
  <c r="D621" i="85"/>
  <c r="G620" i="85"/>
  <c r="D620" i="85"/>
  <c r="G619" i="85"/>
  <c r="D619" i="85"/>
  <c r="G618" i="85"/>
  <c r="D618" i="85"/>
  <c r="G617" i="85"/>
  <c r="D617" i="85"/>
  <c r="G616" i="85"/>
  <c r="D616" i="85"/>
  <c r="G615" i="85"/>
  <c r="D615" i="85"/>
  <c r="G614" i="85"/>
  <c r="D614" i="85"/>
  <c r="G613" i="85"/>
  <c r="D613" i="85"/>
  <c r="I612" i="85"/>
  <c r="H612" i="85"/>
  <c r="F612" i="85"/>
  <c r="F610" i="85" s="1"/>
  <c r="F609" i="85" s="1"/>
  <c r="E612" i="85"/>
  <c r="I610" i="85"/>
  <c r="I609" i="85" s="1"/>
  <c r="G608" i="85"/>
  <c r="D608" i="85"/>
  <c r="G607" i="85"/>
  <c r="D607" i="85"/>
  <c r="G606" i="85"/>
  <c r="D606" i="85"/>
  <c r="G605" i="85"/>
  <c r="D605" i="85"/>
  <c r="G604" i="85"/>
  <c r="D604" i="85"/>
  <c r="G603" i="85"/>
  <c r="D603" i="85"/>
  <c r="G602" i="85"/>
  <c r="D602" i="85"/>
  <c r="G601" i="85"/>
  <c r="D601" i="85"/>
  <c r="G600" i="85"/>
  <c r="D600" i="85"/>
  <c r="I599" i="85"/>
  <c r="I597" i="85" s="1"/>
  <c r="I596" i="85" s="1"/>
  <c r="H599" i="85"/>
  <c r="H597" i="85" s="1"/>
  <c r="H596" i="85" s="1"/>
  <c r="F599" i="85"/>
  <c r="F597" i="85" s="1"/>
  <c r="F596" i="85" s="1"/>
  <c r="E599" i="85"/>
  <c r="G595" i="85"/>
  <c r="D595" i="85"/>
  <c r="G594" i="85"/>
  <c r="D594" i="85"/>
  <c r="G593" i="85"/>
  <c r="D593" i="85"/>
  <c r="G592" i="85"/>
  <c r="D592" i="85"/>
  <c r="G591" i="85"/>
  <c r="D591" i="85"/>
  <c r="G590" i="85"/>
  <c r="D590" i="85"/>
  <c r="G589" i="85"/>
  <c r="D589" i="85"/>
  <c r="G588" i="85"/>
  <c r="D588" i="85"/>
  <c r="G587" i="85"/>
  <c r="D587" i="85"/>
  <c r="I586" i="85"/>
  <c r="I584" i="85" s="1"/>
  <c r="I583" i="85" s="1"/>
  <c r="H586" i="85"/>
  <c r="F586" i="85"/>
  <c r="F584" i="85" s="1"/>
  <c r="F583" i="85" s="1"/>
  <c r="E586" i="85"/>
  <c r="G582" i="85"/>
  <c r="D582" i="85"/>
  <c r="G581" i="85"/>
  <c r="D581" i="85"/>
  <c r="G580" i="85"/>
  <c r="D580" i="85"/>
  <c r="G579" i="85"/>
  <c r="D579" i="85"/>
  <c r="G578" i="85"/>
  <c r="D578" i="85"/>
  <c r="G577" i="85"/>
  <c r="D577" i="85"/>
  <c r="G576" i="85"/>
  <c r="D576" i="85"/>
  <c r="G575" i="85"/>
  <c r="D575" i="85"/>
  <c r="G574" i="85"/>
  <c r="D574" i="85"/>
  <c r="I573" i="85"/>
  <c r="I571" i="85" s="1"/>
  <c r="I570" i="85" s="1"/>
  <c r="H573" i="85"/>
  <c r="H571" i="85" s="1"/>
  <c r="H570" i="85" s="1"/>
  <c r="F573" i="85"/>
  <c r="F571" i="85" s="1"/>
  <c r="F570" i="85" s="1"/>
  <c r="E573" i="85"/>
  <c r="G569" i="85"/>
  <c r="D569" i="85"/>
  <c r="G568" i="85"/>
  <c r="D568" i="85"/>
  <c r="G567" i="85"/>
  <c r="D567" i="85"/>
  <c r="G566" i="85"/>
  <c r="D566" i="85"/>
  <c r="G565" i="85"/>
  <c r="D565" i="85"/>
  <c r="G564" i="85"/>
  <c r="D564" i="85"/>
  <c r="G563" i="85"/>
  <c r="D563" i="85"/>
  <c r="G562" i="85"/>
  <c r="D562" i="85"/>
  <c r="G561" i="85"/>
  <c r="D561" i="85"/>
  <c r="I560" i="85"/>
  <c r="H560" i="85"/>
  <c r="F560" i="85"/>
  <c r="F558" i="85" s="1"/>
  <c r="E560" i="85"/>
  <c r="E558" i="85" s="1"/>
  <c r="E557" i="85" s="1"/>
  <c r="I558" i="85"/>
  <c r="I557" i="85" s="1"/>
  <c r="G556" i="85"/>
  <c r="D556" i="85"/>
  <c r="G555" i="85"/>
  <c r="D555" i="85"/>
  <c r="G554" i="85"/>
  <c r="D554" i="85"/>
  <c r="G553" i="85"/>
  <c r="D553" i="85"/>
  <c r="G552" i="85"/>
  <c r="D552" i="85"/>
  <c r="G551" i="85"/>
  <c r="D551" i="85"/>
  <c r="G550" i="85"/>
  <c r="D550" i="85"/>
  <c r="G549" i="85"/>
  <c r="D549" i="85"/>
  <c r="G548" i="85"/>
  <c r="D548" i="85"/>
  <c r="I547" i="85"/>
  <c r="H547" i="85"/>
  <c r="F547" i="85"/>
  <c r="F545" i="85" s="1"/>
  <c r="F544" i="85" s="1"/>
  <c r="E547" i="85"/>
  <c r="I545" i="85"/>
  <c r="I544" i="85" s="1"/>
  <c r="G543" i="85"/>
  <c r="D543" i="85"/>
  <c r="G542" i="85"/>
  <c r="D542" i="85"/>
  <c r="G541" i="85"/>
  <c r="D541" i="85"/>
  <c r="G540" i="85"/>
  <c r="D540" i="85"/>
  <c r="G539" i="85"/>
  <c r="D539" i="85"/>
  <c r="G538" i="85"/>
  <c r="D538" i="85"/>
  <c r="G537" i="85"/>
  <c r="D537" i="85"/>
  <c r="G536" i="85"/>
  <c r="D536" i="85"/>
  <c r="G535" i="85"/>
  <c r="D535" i="85"/>
  <c r="I534" i="85"/>
  <c r="I532" i="85" s="1"/>
  <c r="I531" i="85" s="1"/>
  <c r="H534" i="85"/>
  <c r="H532" i="85" s="1"/>
  <c r="F534" i="85"/>
  <c r="F532" i="85" s="1"/>
  <c r="E534" i="85"/>
  <c r="G530" i="85"/>
  <c r="D530" i="85"/>
  <c r="G529" i="85"/>
  <c r="D529" i="85"/>
  <c r="G528" i="85"/>
  <c r="D528" i="85"/>
  <c r="G527" i="85"/>
  <c r="D527" i="85"/>
  <c r="G526" i="85"/>
  <c r="D526" i="85"/>
  <c r="G525" i="85"/>
  <c r="D525" i="85"/>
  <c r="G524" i="85"/>
  <c r="D524" i="85"/>
  <c r="G523" i="85"/>
  <c r="D523" i="85"/>
  <c r="G522" i="85"/>
  <c r="D522" i="85"/>
  <c r="I521" i="85"/>
  <c r="I519" i="85" s="1"/>
  <c r="I518" i="85" s="1"/>
  <c r="H521" i="85"/>
  <c r="F521" i="85"/>
  <c r="F519" i="85" s="1"/>
  <c r="F518" i="85" s="1"/>
  <c r="E521" i="85"/>
  <c r="E519" i="85" s="1"/>
  <c r="E518" i="85" s="1"/>
  <c r="G517" i="85"/>
  <c r="D517" i="85"/>
  <c r="G516" i="85"/>
  <c r="D516" i="85"/>
  <c r="G515" i="85"/>
  <c r="D515" i="85"/>
  <c r="G514" i="85"/>
  <c r="D514" i="85"/>
  <c r="G513" i="85"/>
  <c r="D513" i="85"/>
  <c r="G512" i="85"/>
  <c r="D512" i="85"/>
  <c r="G511" i="85"/>
  <c r="D511" i="85"/>
  <c r="G510" i="85"/>
  <c r="D510" i="85"/>
  <c r="G509" i="85"/>
  <c r="D509" i="85"/>
  <c r="I508" i="85"/>
  <c r="I506" i="85" s="1"/>
  <c r="I505" i="85" s="1"/>
  <c r="H508" i="85"/>
  <c r="F508" i="85"/>
  <c r="F506" i="85" s="1"/>
  <c r="F505" i="85" s="1"/>
  <c r="E508" i="85"/>
  <c r="G504" i="85"/>
  <c r="D504" i="85"/>
  <c r="G503" i="85"/>
  <c r="D503" i="85"/>
  <c r="G502" i="85"/>
  <c r="D502" i="85"/>
  <c r="G501" i="85"/>
  <c r="D501" i="85"/>
  <c r="G500" i="85"/>
  <c r="D500" i="85"/>
  <c r="G499" i="85"/>
  <c r="D499" i="85"/>
  <c r="G498" i="85"/>
  <c r="D498" i="85"/>
  <c r="G497" i="85"/>
  <c r="D497" i="85"/>
  <c r="G496" i="85"/>
  <c r="D496" i="85"/>
  <c r="I495" i="85"/>
  <c r="I493" i="85" s="1"/>
  <c r="I492" i="85" s="1"/>
  <c r="H495" i="85"/>
  <c r="H493" i="85" s="1"/>
  <c r="H492" i="85" s="1"/>
  <c r="F495" i="85"/>
  <c r="F493" i="85" s="1"/>
  <c r="F492" i="85" s="1"/>
  <c r="E495" i="85"/>
  <c r="G491" i="85"/>
  <c r="D491" i="85"/>
  <c r="G490" i="85"/>
  <c r="D490" i="85"/>
  <c r="G489" i="85"/>
  <c r="D489" i="85"/>
  <c r="G488" i="85"/>
  <c r="D488" i="85"/>
  <c r="G487" i="85"/>
  <c r="D487" i="85"/>
  <c r="G486" i="85"/>
  <c r="D486" i="85"/>
  <c r="G485" i="85"/>
  <c r="D485" i="85"/>
  <c r="G484" i="85"/>
  <c r="D484" i="85"/>
  <c r="G483" i="85"/>
  <c r="D483" i="85"/>
  <c r="I482" i="85"/>
  <c r="H482" i="85"/>
  <c r="F482" i="85"/>
  <c r="F480" i="85" s="1"/>
  <c r="F479" i="85" s="1"/>
  <c r="E482" i="85"/>
  <c r="I480" i="85"/>
  <c r="I479" i="85" s="1"/>
  <c r="G478" i="85"/>
  <c r="D478" i="85"/>
  <c r="G477" i="85"/>
  <c r="D477" i="85"/>
  <c r="G476" i="85"/>
  <c r="D476" i="85"/>
  <c r="G475" i="85"/>
  <c r="D475" i="85"/>
  <c r="G474" i="85"/>
  <c r="D474" i="85"/>
  <c r="G473" i="85"/>
  <c r="D473" i="85"/>
  <c r="G472" i="85"/>
  <c r="D472" i="85"/>
  <c r="G471" i="85"/>
  <c r="D471" i="85"/>
  <c r="G470" i="85"/>
  <c r="D470" i="85"/>
  <c r="I469" i="85"/>
  <c r="I467" i="85" s="1"/>
  <c r="I466" i="85" s="1"/>
  <c r="H469" i="85"/>
  <c r="H467" i="85" s="1"/>
  <c r="H466" i="85" s="1"/>
  <c r="F469" i="85"/>
  <c r="F467" i="85" s="1"/>
  <c r="F466" i="85" s="1"/>
  <c r="E469" i="85"/>
  <c r="G465" i="85"/>
  <c r="D465" i="85"/>
  <c r="G464" i="85"/>
  <c r="D464" i="85"/>
  <c r="G463" i="85"/>
  <c r="D463" i="85"/>
  <c r="G462" i="85"/>
  <c r="D462" i="85"/>
  <c r="G461" i="85"/>
  <c r="D461" i="85"/>
  <c r="G460" i="85"/>
  <c r="D460" i="85"/>
  <c r="G459" i="85"/>
  <c r="D459" i="85"/>
  <c r="G458" i="85"/>
  <c r="D458" i="85"/>
  <c r="G457" i="85"/>
  <c r="D457" i="85"/>
  <c r="I456" i="85"/>
  <c r="H456" i="85"/>
  <c r="F456" i="85"/>
  <c r="F454" i="85" s="1"/>
  <c r="F453" i="85" s="1"/>
  <c r="E456" i="85"/>
  <c r="I454" i="85"/>
  <c r="I453" i="85" s="1"/>
  <c r="G452" i="85"/>
  <c r="D452" i="85"/>
  <c r="G451" i="85"/>
  <c r="D451" i="85"/>
  <c r="G450" i="85"/>
  <c r="D450" i="85"/>
  <c r="G449" i="85"/>
  <c r="D449" i="85"/>
  <c r="G448" i="85"/>
  <c r="D448" i="85"/>
  <c r="G447" i="85"/>
  <c r="D447" i="85"/>
  <c r="G446" i="85"/>
  <c r="D446" i="85"/>
  <c r="G445" i="85"/>
  <c r="D445" i="85"/>
  <c r="G444" i="85"/>
  <c r="D444" i="85"/>
  <c r="I443" i="85"/>
  <c r="I441" i="85" s="1"/>
  <c r="I440" i="85" s="1"/>
  <c r="H443" i="85"/>
  <c r="H441" i="85" s="1"/>
  <c r="H440" i="85" s="1"/>
  <c r="F443" i="85"/>
  <c r="F441" i="85" s="1"/>
  <c r="F440" i="85" s="1"/>
  <c r="E443" i="85"/>
  <c r="G439" i="85"/>
  <c r="D439" i="85"/>
  <c r="G438" i="85"/>
  <c r="D438" i="85"/>
  <c r="G437" i="85"/>
  <c r="D437" i="85"/>
  <c r="G436" i="85"/>
  <c r="D436" i="85"/>
  <c r="G435" i="85"/>
  <c r="D435" i="85"/>
  <c r="G434" i="85"/>
  <c r="D434" i="85"/>
  <c r="G433" i="85"/>
  <c r="D433" i="85"/>
  <c r="G432" i="85"/>
  <c r="D432" i="85"/>
  <c r="G431" i="85"/>
  <c r="D431" i="85"/>
  <c r="I430" i="85"/>
  <c r="H430" i="85"/>
  <c r="F430" i="85"/>
  <c r="F428" i="85" s="1"/>
  <c r="F427" i="85" s="1"/>
  <c r="E430" i="85"/>
  <c r="I428" i="85"/>
  <c r="I427" i="85" s="1"/>
  <c r="G426" i="85"/>
  <c r="D426" i="85"/>
  <c r="G425" i="85"/>
  <c r="D425" i="85"/>
  <c r="G424" i="85"/>
  <c r="D424" i="85"/>
  <c r="G423" i="85"/>
  <c r="D423" i="85"/>
  <c r="G422" i="85"/>
  <c r="D422" i="85"/>
  <c r="G421" i="85"/>
  <c r="D421" i="85"/>
  <c r="G420" i="85"/>
  <c r="D420" i="85"/>
  <c r="G419" i="85"/>
  <c r="D419" i="85"/>
  <c r="G418" i="85"/>
  <c r="D418" i="85"/>
  <c r="I417" i="85"/>
  <c r="I415" i="85" s="1"/>
  <c r="I414" i="85" s="1"/>
  <c r="H417" i="85"/>
  <c r="H415" i="85" s="1"/>
  <c r="F417" i="85"/>
  <c r="F415" i="85" s="1"/>
  <c r="F414" i="85" s="1"/>
  <c r="E417" i="85"/>
  <c r="G413" i="85"/>
  <c r="D413" i="85"/>
  <c r="G412" i="85"/>
  <c r="D412" i="85"/>
  <c r="G411" i="85"/>
  <c r="D411" i="85"/>
  <c r="G410" i="85"/>
  <c r="D410" i="85"/>
  <c r="G409" i="85"/>
  <c r="D409" i="85"/>
  <c r="G408" i="85"/>
  <c r="D408" i="85"/>
  <c r="G407" i="85"/>
  <c r="D407" i="85"/>
  <c r="G406" i="85"/>
  <c r="D406" i="85"/>
  <c r="G405" i="85"/>
  <c r="D405" i="85"/>
  <c r="I404" i="85"/>
  <c r="I402" i="85" s="1"/>
  <c r="I401" i="85" s="1"/>
  <c r="H404" i="85"/>
  <c r="F404" i="85"/>
  <c r="F402" i="85" s="1"/>
  <c r="F401" i="85" s="1"/>
  <c r="E404" i="85"/>
  <c r="G400" i="85"/>
  <c r="D400" i="85"/>
  <c r="G399" i="85"/>
  <c r="D399" i="85"/>
  <c r="G398" i="85"/>
  <c r="D398" i="85"/>
  <c r="G397" i="85"/>
  <c r="D397" i="85"/>
  <c r="G396" i="85"/>
  <c r="D396" i="85"/>
  <c r="G395" i="85"/>
  <c r="D395" i="85"/>
  <c r="G394" i="85"/>
  <c r="D394" i="85"/>
  <c r="G393" i="85"/>
  <c r="D393" i="85"/>
  <c r="G392" i="85"/>
  <c r="D392" i="85"/>
  <c r="I391" i="85"/>
  <c r="I389" i="85" s="1"/>
  <c r="H391" i="85"/>
  <c r="H389" i="85" s="1"/>
  <c r="F391" i="85"/>
  <c r="F389" i="85" s="1"/>
  <c r="F388" i="85" s="1"/>
  <c r="E391" i="85"/>
  <c r="I388" i="85"/>
  <c r="G387" i="85"/>
  <c r="D387" i="85"/>
  <c r="G386" i="85"/>
  <c r="D386" i="85"/>
  <c r="G385" i="85"/>
  <c r="D385" i="85"/>
  <c r="G384" i="85"/>
  <c r="D384" i="85"/>
  <c r="G383" i="85"/>
  <c r="D383" i="85"/>
  <c r="G382" i="85"/>
  <c r="D382" i="85"/>
  <c r="G381" i="85"/>
  <c r="D381" i="85"/>
  <c r="G380" i="85"/>
  <c r="D380" i="85"/>
  <c r="G379" i="85"/>
  <c r="D379" i="85"/>
  <c r="I378" i="85"/>
  <c r="H378" i="85"/>
  <c r="F378" i="85"/>
  <c r="F376" i="85" s="1"/>
  <c r="F375" i="85" s="1"/>
  <c r="E378" i="85"/>
  <c r="I376" i="85"/>
  <c r="I375" i="85" s="1"/>
  <c r="G374" i="85"/>
  <c r="D374" i="85"/>
  <c r="G373" i="85"/>
  <c r="D373" i="85"/>
  <c r="G372" i="85"/>
  <c r="D372" i="85"/>
  <c r="G371" i="85"/>
  <c r="D371" i="85"/>
  <c r="G370" i="85"/>
  <c r="D370" i="85"/>
  <c r="G369" i="85"/>
  <c r="D369" i="85"/>
  <c r="G368" i="85"/>
  <c r="D368" i="85"/>
  <c r="G367" i="85"/>
  <c r="D367" i="85"/>
  <c r="G366" i="85"/>
  <c r="D366" i="85"/>
  <c r="I365" i="85"/>
  <c r="H365" i="85"/>
  <c r="F365" i="85"/>
  <c r="F363" i="85" s="1"/>
  <c r="F362" i="85" s="1"/>
  <c r="E365" i="85"/>
  <c r="I363" i="85"/>
  <c r="I362" i="85" s="1"/>
  <c r="G361" i="85"/>
  <c r="D361" i="85"/>
  <c r="G360" i="85"/>
  <c r="D360" i="85"/>
  <c r="G359" i="85"/>
  <c r="D359" i="85"/>
  <c r="G358" i="85"/>
  <c r="D358" i="85"/>
  <c r="G357" i="85"/>
  <c r="D357" i="85"/>
  <c r="G356" i="85"/>
  <c r="D356" i="85"/>
  <c r="G355" i="85"/>
  <c r="D355" i="85"/>
  <c r="G354" i="85"/>
  <c r="D354" i="85"/>
  <c r="G353" i="85"/>
  <c r="D353" i="85"/>
  <c r="I352" i="85"/>
  <c r="I350" i="85" s="1"/>
  <c r="I349" i="85" s="1"/>
  <c r="H352" i="85"/>
  <c r="F352" i="85"/>
  <c r="F350" i="85" s="1"/>
  <c r="F349" i="85" s="1"/>
  <c r="E352" i="85"/>
  <c r="H350" i="85"/>
  <c r="G348" i="85"/>
  <c r="D348" i="85"/>
  <c r="G347" i="85"/>
  <c r="D347" i="85"/>
  <c r="G346" i="85"/>
  <c r="D346" i="85"/>
  <c r="G345" i="85"/>
  <c r="D345" i="85"/>
  <c r="G344" i="85"/>
  <c r="D344" i="85"/>
  <c r="G343" i="85"/>
  <c r="D343" i="85"/>
  <c r="G342" i="85"/>
  <c r="D342" i="85"/>
  <c r="G341" i="85"/>
  <c r="D341" i="85"/>
  <c r="G340" i="85"/>
  <c r="D340" i="85"/>
  <c r="I339" i="85"/>
  <c r="H339" i="85"/>
  <c r="F339" i="85"/>
  <c r="F337" i="85" s="1"/>
  <c r="F336" i="85" s="1"/>
  <c r="E339" i="85"/>
  <c r="I337" i="85"/>
  <c r="I336" i="85" s="1"/>
  <c r="G335" i="85"/>
  <c r="D335" i="85"/>
  <c r="G334" i="85"/>
  <c r="D334" i="85"/>
  <c r="G333" i="85"/>
  <c r="D333" i="85"/>
  <c r="G332" i="85"/>
  <c r="D332" i="85"/>
  <c r="G331" i="85"/>
  <c r="D331" i="85"/>
  <c r="G330" i="85"/>
  <c r="D330" i="85"/>
  <c r="G329" i="85"/>
  <c r="D329" i="85"/>
  <c r="G328" i="85"/>
  <c r="D328" i="85"/>
  <c r="G327" i="85"/>
  <c r="D327" i="85"/>
  <c r="I326" i="85"/>
  <c r="I324" i="85" s="1"/>
  <c r="I323" i="85" s="1"/>
  <c r="H326" i="85"/>
  <c r="H324" i="85" s="1"/>
  <c r="F326" i="85"/>
  <c r="F324" i="85" s="1"/>
  <c r="F323" i="85" s="1"/>
  <c r="E326" i="85"/>
  <c r="E324" i="85"/>
  <c r="G322" i="85"/>
  <c r="D322" i="85"/>
  <c r="G321" i="85"/>
  <c r="D321" i="85"/>
  <c r="G320" i="85"/>
  <c r="D320" i="85"/>
  <c r="G319" i="85"/>
  <c r="D319" i="85"/>
  <c r="G318" i="85"/>
  <c r="D318" i="85"/>
  <c r="G317" i="85"/>
  <c r="D317" i="85"/>
  <c r="G316" i="85"/>
  <c r="D316" i="85"/>
  <c r="G315" i="85"/>
  <c r="D315" i="85"/>
  <c r="G314" i="85"/>
  <c r="D314" i="85"/>
  <c r="I313" i="85"/>
  <c r="H313" i="85"/>
  <c r="F313" i="85"/>
  <c r="F311" i="85" s="1"/>
  <c r="F310" i="85" s="1"/>
  <c r="E313" i="85"/>
  <c r="I311" i="85"/>
  <c r="I310" i="85" s="1"/>
  <c r="G309" i="85"/>
  <c r="D309" i="85"/>
  <c r="G308" i="85"/>
  <c r="D308" i="85"/>
  <c r="G307" i="85"/>
  <c r="D307" i="85"/>
  <c r="G306" i="85"/>
  <c r="D306" i="85"/>
  <c r="G305" i="85"/>
  <c r="D305" i="85"/>
  <c r="G304" i="85"/>
  <c r="D304" i="85"/>
  <c r="G303" i="85"/>
  <c r="D303" i="85"/>
  <c r="G302" i="85"/>
  <c r="D302" i="85"/>
  <c r="G301" i="85"/>
  <c r="D301" i="85"/>
  <c r="I300" i="85"/>
  <c r="I298" i="85" s="1"/>
  <c r="I297" i="85" s="1"/>
  <c r="H300" i="85"/>
  <c r="F300" i="85"/>
  <c r="F298" i="85" s="1"/>
  <c r="F297" i="85" s="1"/>
  <c r="E300" i="85"/>
  <c r="H298" i="85"/>
  <c r="G296" i="85"/>
  <c r="D296" i="85"/>
  <c r="G295" i="85"/>
  <c r="D295" i="85"/>
  <c r="G294" i="85"/>
  <c r="D294" i="85"/>
  <c r="G293" i="85"/>
  <c r="D293" i="85"/>
  <c r="G292" i="85"/>
  <c r="D292" i="85"/>
  <c r="G291" i="85"/>
  <c r="D291" i="85"/>
  <c r="G290" i="85"/>
  <c r="D290" i="85"/>
  <c r="G289" i="85"/>
  <c r="D289" i="85"/>
  <c r="G288" i="85"/>
  <c r="D288" i="85"/>
  <c r="I287" i="85"/>
  <c r="H287" i="85"/>
  <c r="G287" i="85" s="1"/>
  <c r="F287" i="85"/>
  <c r="F285" i="85" s="1"/>
  <c r="F284" i="85" s="1"/>
  <c r="E287" i="85"/>
  <c r="I285" i="85"/>
  <c r="I284" i="85" s="1"/>
  <c r="G283" i="85"/>
  <c r="D283" i="85"/>
  <c r="G282" i="85"/>
  <c r="D282" i="85"/>
  <c r="G281" i="85"/>
  <c r="D281" i="85"/>
  <c r="G280" i="85"/>
  <c r="D280" i="85"/>
  <c r="G279" i="85"/>
  <c r="D279" i="85"/>
  <c r="G278" i="85"/>
  <c r="D278" i="85"/>
  <c r="G277" i="85"/>
  <c r="D277" i="85"/>
  <c r="G276" i="85"/>
  <c r="D276" i="85"/>
  <c r="G275" i="85"/>
  <c r="D275" i="85"/>
  <c r="I274" i="85"/>
  <c r="I272" i="85" s="1"/>
  <c r="I271" i="85" s="1"/>
  <c r="H274" i="85"/>
  <c r="H272" i="85" s="1"/>
  <c r="F274" i="85"/>
  <c r="F272" i="85" s="1"/>
  <c r="F271" i="85" s="1"/>
  <c r="E274" i="85"/>
  <c r="G270" i="85"/>
  <c r="D270" i="85"/>
  <c r="G269" i="85"/>
  <c r="D269" i="85"/>
  <c r="G268" i="85"/>
  <c r="D268" i="85"/>
  <c r="G267" i="85"/>
  <c r="D267" i="85"/>
  <c r="G266" i="85"/>
  <c r="D266" i="85"/>
  <c r="G265" i="85"/>
  <c r="D265" i="85"/>
  <c r="G264" i="85"/>
  <c r="D264" i="85"/>
  <c r="G263" i="85"/>
  <c r="D263" i="85"/>
  <c r="G262" i="85"/>
  <c r="D262" i="85"/>
  <c r="I261" i="85"/>
  <c r="I259" i="85" s="1"/>
  <c r="I258" i="85" s="1"/>
  <c r="H261" i="85"/>
  <c r="F261" i="85"/>
  <c r="F259" i="85" s="1"/>
  <c r="F258" i="85" s="1"/>
  <c r="E261" i="85"/>
  <c r="G257" i="85"/>
  <c r="D257" i="85"/>
  <c r="G256" i="85"/>
  <c r="D256" i="85"/>
  <c r="G255" i="85"/>
  <c r="D255" i="85"/>
  <c r="G254" i="85"/>
  <c r="D254" i="85"/>
  <c r="G253" i="85"/>
  <c r="D253" i="85"/>
  <c r="G252" i="85"/>
  <c r="D252" i="85"/>
  <c r="G251" i="85"/>
  <c r="D251" i="85"/>
  <c r="G250" i="85"/>
  <c r="D250" i="85"/>
  <c r="G249" i="85"/>
  <c r="D249" i="85"/>
  <c r="I248" i="85"/>
  <c r="I246" i="85" s="1"/>
  <c r="I245" i="85" s="1"/>
  <c r="H248" i="85"/>
  <c r="H246" i="85" s="1"/>
  <c r="F248" i="85"/>
  <c r="F246" i="85" s="1"/>
  <c r="F245" i="85" s="1"/>
  <c r="E248" i="85"/>
  <c r="G244" i="85"/>
  <c r="D244" i="85"/>
  <c r="G243" i="85"/>
  <c r="D243" i="85"/>
  <c r="G242" i="85"/>
  <c r="D242" i="85"/>
  <c r="G241" i="85"/>
  <c r="D241" i="85"/>
  <c r="G240" i="85"/>
  <c r="D240" i="85"/>
  <c r="G239" i="85"/>
  <c r="D239" i="85"/>
  <c r="G238" i="85"/>
  <c r="D238" i="85"/>
  <c r="G237" i="85"/>
  <c r="D237" i="85"/>
  <c r="G236" i="85"/>
  <c r="D236" i="85"/>
  <c r="I235" i="85"/>
  <c r="H235" i="85"/>
  <c r="F235" i="85"/>
  <c r="F233" i="85" s="1"/>
  <c r="F232" i="85" s="1"/>
  <c r="E235" i="85"/>
  <c r="I233" i="85"/>
  <c r="I232" i="85" s="1"/>
  <c r="G231" i="85"/>
  <c r="D231" i="85"/>
  <c r="G230" i="85"/>
  <c r="D230" i="85"/>
  <c r="G229" i="85"/>
  <c r="D229" i="85"/>
  <c r="G228" i="85"/>
  <c r="D228" i="85"/>
  <c r="G227" i="85"/>
  <c r="D227" i="85"/>
  <c r="G226" i="85"/>
  <c r="D226" i="85"/>
  <c r="G225" i="85"/>
  <c r="D225" i="85"/>
  <c r="G224" i="85"/>
  <c r="D224" i="85"/>
  <c r="G223" i="85"/>
  <c r="D223" i="85"/>
  <c r="I222" i="85"/>
  <c r="I220" i="85" s="1"/>
  <c r="I219" i="85" s="1"/>
  <c r="H222" i="85"/>
  <c r="H220" i="85" s="1"/>
  <c r="F222" i="85"/>
  <c r="F220" i="85" s="1"/>
  <c r="F219" i="85" s="1"/>
  <c r="E222" i="85"/>
  <c r="G218" i="85"/>
  <c r="D218" i="85"/>
  <c r="G217" i="85"/>
  <c r="D217" i="85"/>
  <c r="G216" i="85"/>
  <c r="D216" i="85"/>
  <c r="G215" i="85"/>
  <c r="D215" i="85"/>
  <c r="G214" i="85"/>
  <c r="D214" i="85"/>
  <c r="G213" i="85"/>
  <c r="D213" i="85"/>
  <c r="G212" i="85"/>
  <c r="D212" i="85"/>
  <c r="G211" i="85"/>
  <c r="D211" i="85"/>
  <c r="G210" i="85"/>
  <c r="D210" i="85"/>
  <c r="I209" i="85"/>
  <c r="H209" i="85"/>
  <c r="F209" i="85"/>
  <c r="F207" i="85" s="1"/>
  <c r="F206" i="85" s="1"/>
  <c r="E209" i="85"/>
  <c r="I207" i="85"/>
  <c r="I206" i="85" s="1"/>
  <c r="G205" i="85"/>
  <c r="D205" i="85"/>
  <c r="G204" i="85"/>
  <c r="D204" i="85"/>
  <c r="G203" i="85"/>
  <c r="D203" i="85"/>
  <c r="G202" i="85"/>
  <c r="D202" i="85"/>
  <c r="G201" i="85"/>
  <c r="D201" i="85"/>
  <c r="G200" i="85"/>
  <c r="D200" i="85"/>
  <c r="G199" i="85"/>
  <c r="D199" i="85"/>
  <c r="G198" i="85"/>
  <c r="D198" i="85"/>
  <c r="G197" i="85"/>
  <c r="D197" i="85"/>
  <c r="I196" i="85"/>
  <c r="I194" i="85" s="1"/>
  <c r="I193" i="85" s="1"/>
  <c r="H196" i="85"/>
  <c r="H194" i="85" s="1"/>
  <c r="F196" i="85"/>
  <c r="F194" i="85" s="1"/>
  <c r="F193" i="85" s="1"/>
  <c r="E196" i="85"/>
  <c r="E194" i="85" s="1"/>
  <c r="I192" i="85"/>
  <c r="I179" i="85" s="1"/>
  <c r="H192" i="85"/>
  <c r="F192" i="85"/>
  <c r="E192" i="85"/>
  <c r="E179" i="85" s="1"/>
  <c r="I191" i="85"/>
  <c r="H191" i="85"/>
  <c r="F191" i="85"/>
  <c r="E191" i="85"/>
  <c r="E178" i="85" s="1"/>
  <c r="I190" i="85"/>
  <c r="H190" i="85"/>
  <c r="F190" i="85"/>
  <c r="F177" i="85" s="1"/>
  <c r="E190" i="85"/>
  <c r="I189" i="85"/>
  <c r="I176" i="85" s="1"/>
  <c r="H189" i="85"/>
  <c r="F189" i="85"/>
  <c r="F176" i="85" s="1"/>
  <c r="E189" i="85"/>
  <c r="I188" i="85"/>
  <c r="I175" i="85" s="1"/>
  <c r="H188" i="85"/>
  <c r="F188" i="85"/>
  <c r="F175" i="85" s="1"/>
  <c r="E188" i="85"/>
  <c r="E175" i="85" s="1"/>
  <c r="I187" i="85"/>
  <c r="I174" i="85" s="1"/>
  <c r="H187" i="85"/>
  <c r="F187" i="85"/>
  <c r="F174" i="85" s="1"/>
  <c r="E187" i="85"/>
  <c r="I186" i="85"/>
  <c r="I173" i="85" s="1"/>
  <c r="H186" i="85"/>
  <c r="F186" i="85"/>
  <c r="E186" i="85"/>
  <c r="I185" i="85"/>
  <c r="I172" i="85" s="1"/>
  <c r="H185" i="85"/>
  <c r="F185" i="85"/>
  <c r="E185" i="85"/>
  <c r="I184" i="85"/>
  <c r="H176" i="85"/>
  <c r="H175" i="85"/>
  <c r="H174" i="85"/>
  <c r="E174" i="85"/>
  <c r="H173" i="85"/>
  <c r="G166" i="85"/>
  <c r="D166" i="85"/>
  <c r="G165" i="85"/>
  <c r="D165" i="85"/>
  <c r="G164" i="85"/>
  <c r="D164" i="85"/>
  <c r="G163" i="85"/>
  <c r="D163" i="85"/>
  <c r="G162" i="85"/>
  <c r="D162" i="85"/>
  <c r="G161" i="85"/>
  <c r="D161" i="85"/>
  <c r="G160" i="85"/>
  <c r="D160" i="85"/>
  <c r="G159" i="85"/>
  <c r="D159" i="85"/>
  <c r="G158" i="85"/>
  <c r="D158" i="85"/>
  <c r="I157" i="85"/>
  <c r="I155" i="85" s="1"/>
  <c r="I154" i="85" s="1"/>
  <c r="H157" i="85"/>
  <c r="H155" i="85" s="1"/>
  <c r="F157" i="85"/>
  <c r="F155" i="85" s="1"/>
  <c r="F154" i="85" s="1"/>
  <c r="E157" i="85"/>
  <c r="G153" i="85"/>
  <c r="D153" i="85"/>
  <c r="G152" i="85"/>
  <c r="D152" i="85"/>
  <c r="G151" i="85"/>
  <c r="D151" i="85"/>
  <c r="G150" i="85"/>
  <c r="D150" i="85"/>
  <c r="G149" i="85"/>
  <c r="D149" i="85"/>
  <c r="G148" i="85"/>
  <c r="D148" i="85"/>
  <c r="G147" i="85"/>
  <c r="D147" i="85"/>
  <c r="G146" i="85"/>
  <c r="D146" i="85"/>
  <c r="G145" i="85"/>
  <c r="D145" i="85"/>
  <c r="I144" i="85"/>
  <c r="H144" i="85"/>
  <c r="H142" i="85" s="1"/>
  <c r="H141" i="85" s="1"/>
  <c r="F144" i="85"/>
  <c r="E144" i="85"/>
  <c r="I142" i="85"/>
  <c r="I141" i="85" s="1"/>
  <c r="F142" i="85"/>
  <c r="F141" i="85" s="1"/>
  <c r="E142" i="85"/>
  <c r="G140" i="85"/>
  <c r="D140" i="85"/>
  <c r="G139" i="85"/>
  <c r="D139" i="85"/>
  <c r="G138" i="85"/>
  <c r="D138" i="85"/>
  <c r="G137" i="85"/>
  <c r="D137" i="85"/>
  <c r="G136" i="85"/>
  <c r="D136" i="85"/>
  <c r="G135" i="85"/>
  <c r="D135" i="85"/>
  <c r="G134" i="85"/>
  <c r="D134" i="85"/>
  <c r="G133" i="85"/>
  <c r="D133" i="85"/>
  <c r="G132" i="85"/>
  <c r="D132" i="85"/>
  <c r="I131" i="85"/>
  <c r="H131" i="85"/>
  <c r="H129" i="85" s="1"/>
  <c r="F131" i="85"/>
  <c r="F129" i="85" s="1"/>
  <c r="F128" i="85" s="1"/>
  <c r="E131" i="85"/>
  <c r="I129" i="85"/>
  <c r="I128" i="85" s="1"/>
  <c r="I127" i="85"/>
  <c r="I75" i="85" s="1"/>
  <c r="H127" i="85"/>
  <c r="H75" i="85" s="1"/>
  <c r="F127" i="85"/>
  <c r="F75" i="85" s="1"/>
  <c r="E127" i="85"/>
  <c r="I126" i="85"/>
  <c r="I74" i="85" s="1"/>
  <c r="H126" i="85"/>
  <c r="H74" i="85" s="1"/>
  <c r="F126" i="85"/>
  <c r="F74" i="85" s="1"/>
  <c r="E126" i="85"/>
  <c r="I125" i="85"/>
  <c r="H125" i="85"/>
  <c r="F125" i="85"/>
  <c r="F73" i="85" s="1"/>
  <c r="E125" i="85"/>
  <c r="I124" i="85"/>
  <c r="I72" i="85" s="1"/>
  <c r="H124" i="85"/>
  <c r="H72" i="85" s="1"/>
  <c r="F124" i="85"/>
  <c r="F72" i="85" s="1"/>
  <c r="E124" i="85"/>
  <c r="E72" i="85" s="1"/>
  <c r="I123" i="85"/>
  <c r="I71" i="85" s="1"/>
  <c r="H123" i="85"/>
  <c r="H71" i="85" s="1"/>
  <c r="F123" i="85"/>
  <c r="F71" i="85" s="1"/>
  <c r="E123" i="85"/>
  <c r="E71" i="85" s="1"/>
  <c r="I122" i="85"/>
  <c r="I70" i="85" s="1"/>
  <c r="H122" i="85"/>
  <c r="H70" i="85" s="1"/>
  <c r="F122" i="85"/>
  <c r="F70" i="85" s="1"/>
  <c r="E122" i="85"/>
  <c r="E70" i="85" s="1"/>
  <c r="I121" i="85"/>
  <c r="H121" i="85"/>
  <c r="H69" i="85" s="1"/>
  <c r="F121" i="85"/>
  <c r="F69" i="85" s="1"/>
  <c r="E121" i="85"/>
  <c r="E69" i="85" s="1"/>
  <c r="I120" i="85"/>
  <c r="I68" i="85" s="1"/>
  <c r="H120" i="85"/>
  <c r="H68" i="85" s="1"/>
  <c r="F120" i="85"/>
  <c r="F68" i="85" s="1"/>
  <c r="E120" i="85"/>
  <c r="E68" i="85" s="1"/>
  <c r="I119" i="85"/>
  <c r="I67" i="85" s="1"/>
  <c r="H119" i="85"/>
  <c r="H67" i="85" s="1"/>
  <c r="H66" i="85" s="1"/>
  <c r="F119" i="85"/>
  <c r="F118" i="85" s="1"/>
  <c r="F116" i="85" s="1"/>
  <c r="F115" i="85" s="1"/>
  <c r="E119" i="85"/>
  <c r="I118" i="85"/>
  <c r="I116" i="85" s="1"/>
  <c r="I115" i="85" s="1"/>
  <c r="G114" i="85"/>
  <c r="D114" i="85"/>
  <c r="G113" i="85"/>
  <c r="D113" i="85"/>
  <c r="G112" i="85"/>
  <c r="D112" i="85"/>
  <c r="G111" i="85"/>
  <c r="D111" i="85"/>
  <c r="G110" i="85"/>
  <c r="D110" i="85"/>
  <c r="G109" i="85"/>
  <c r="D109" i="85"/>
  <c r="G108" i="85"/>
  <c r="D108" i="85"/>
  <c r="G107" i="85"/>
  <c r="D107" i="85"/>
  <c r="G106" i="85"/>
  <c r="D106" i="85"/>
  <c r="I105" i="85"/>
  <c r="H105" i="85"/>
  <c r="F105" i="85"/>
  <c r="F103" i="85" s="1"/>
  <c r="F102" i="85" s="1"/>
  <c r="E105" i="85"/>
  <c r="I103" i="85"/>
  <c r="I102" i="85" s="1"/>
  <c r="G101" i="85"/>
  <c r="D101" i="85"/>
  <c r="G100" i="85"/>
  <c r="D100" i="85"/>
  <c r="G99" i="85"/>
  <c r="D99" i="85"/>
  <c r="G98" i="85"/>
  <c r="D98" i="85"/>
  <c r="G97" i="85"/>
  <c r="D97" i="85"/>
  <c r="G96" i="85"/>
  <c r="D96" i="85"/>
  <c r="G95" i="85"/>
  <c r="D95" i="85"/>
  <c r="G94" i="85"/>
  <c r="D94" i="85"/>
  <c r="G93" i="85"/>
  <c r="D93" i="85"/>
  <c r="I92" i="85"/>
  <c r="H92" i="85"/>
  <c r="F92" i="85"/>
  <c r="F90" i="85" s="1"/>
  <c r="F89" i="85" s="1"/>
  <c r="E92" i="85"/>
  <c r="E90" i="85" s="1"/>
  <c r="D90" i="85" s="1"/>
  <c r="I90" i="85"/>
  <c r="I89" i="85" s="1"/>
  <c r="H90" i="85"/>
  <c r="G88" i="85"/>
  <c r="D88" i="85"/>
  <c r="G87" i="85"/>
  <c r="D87" i="85"/>
  <c r="G86" i="85"/>
  <c r="D86" i="85"/>
  <c r="G85" i="85"/>
  <c r="D85" i="85"/>
  <c r="G84" i="85"/>
  <c r="D84" i="85"/>
  <c r="G83" i="85"/>
  <c r="D83" i="85"/>
  <c r="G82" i="85"/>
  <c r="D82" i="85"/>
  <c r="G81" i="85"/>
  <c r="D81" i="85"/>
  <c r="G80" i="85"/>
  <c r="D80" i="85"/>
  <c r="I79" i="85"/>
  <c r="H79" i="85"/>
  <c r="F79" i="85"/>
  <c r="F77" i="85" s="1"/>
  <c r="F76" i="85" s="1"/>
  <c r="E79" i="85"/>
  <c r="I77" i="85"/>
  <c r="I76" i="85" s="1"/>
  <c r="E75" i="85"/>
  <c r="E74" i="85"/>
  <c r="I73" i="85"/>
  <c r="E73" i="85"/>
  <c r="I69" i="85"/>
  <c r="E67" i="85"/>
  <c r="G62" i="85"/>
  <c r="D62" i="85"/>
  <c r="G61" i="85"/>
  <c r="D61" i="85"/>
  <c r="G60" i="85"/>
  <c r="D60" i="85"/>
  <c r="G59" i="85"/>
  <c r="D59" i="85"/>
  <c r="G58" i="85"/>
  <c r="D58" i="85"/>
  <c r="G57" i="85"/>
  <c r="D57" i="85"/>
  <c r="G56" i="85"/>
  <c r="D56" i="85"/>
  <c r="G55" i="85"/>
  <c r="D55" i="85"/>
  <c r="G54" i="85"/>
  <c r="D54" i="85"/>
  <c r="I53" i="85"/>
  <c r="I51" i="85" s="1"/>
  <c r="I50" i="85" s="1"/>
  <c r="H53" i="85"/>
  <c r="H51" i="85" s="1"/>
  <c r="F53" i="85"/>
  <c r="F51" i="85" s="1"/>
  <c r="F50" i="85" s="1"/>
  <c r="E53" i="85"/>
  <c r="G49" i="85"/>
  <c r="D49" i="85"/>
  <c r="G48" i="85"/>
  <c r="D48" i="85"/>
  <c r="G47" i="85"/>
  <c r="D47" i="85"/>
  <c r="G46" i="85"/>
  <c r="D46" i="85"/>
  <c r="G45" i="85"/>
  <c r="D45" i="85"/>
  <c r="G44" i="85"/>
  <c r="D44" i="85"/>
  <c r="G43" i="85"/>
  <c r="D43" i="85"/>
  <c r="G42" i="85"/>
  <c r="D42" i="85"/>
  <c r="G41" i="85"/>
  <c r="D41" i="85"/>
  <c r="I40" i="85"/>
  <c r="H40" i="85"/>
  <c r="F40" i="85"/>
  <c r="F38" i="85" s="1"/>
  <c r="F37" i="85" s="1"/>
  <c r="E40" i="85"/>
  <c r="I38" i="85"/>
  <c r="I37" i="85" s="1"/>
  <c r="I217" i="84"/>
  <c r="F217" i="84"/>
  <c r="K215" i="84"/>
  <c r="J215" i="84"/>
  <c r="H215" i="84"/>
  <c r="G215" i="84"/>
  <c r="I214" i="84"/>
  <c r="F214" i="84"/>
  <c r="K213" i="84"/>
  <c r="J213" i="84"/>
  <c r="H213" i="84"/>
  <c r="G213" i="84"/>
  <c r="K212" i="84"/>
  <c r="K211" i="84" s="1"/>
  <c r="J212" i="84"/>
  <c r="H212" i="84"/>
  <c r="H211" i="84" s="1"/>
  <c r="G212" i="84"/>
  <c r="I210" i="84"/>
  <c r="F210" i="84"/>
  <c r="K209" i="84"/>
  <c r="J209" i="84"/>
  <c r="H209" i="84"/>
  <c r="G209" i="84"/>
  <c r="I208" i="84"/>
  <c r="F208" i="84"/>
  <c r="I207" i="84"/>
  <c r="F207" i="84"/>
  <c r="I206" i="84"/>
  <c r="F206" i="84"/>
  <c r="K205" i="84"/>
  <c r="J205" i="84"/>
  <c r="H205" i="84"/>
  <c r="G205" i="84"/>
  <c r="I204" i="84"/>
  <c r="F204" i="84"/>
  <c r="I203" i="84"/>
  <c r="F203" i="84"/>
  <c r="I202" i="84"/>
  <c r="F202" i="84"/>
  <c r="K201" i="84"/>
  <c r="J201" i="84"/>
  <c r="H201" i="84"/>
  <c r="G201" i="84"/>
  <c r="I200" i="84"/>
  <c r="F200" i="84"/>
  <c r="I199" i="84"/>
  <c r="F199" i="84"/>
  <c r="I198" i="84"/>
  <c r="F198" i="84"/>
  <c r="K197" i="84"/>
  <c r="J197" i="84"/>
  <c r="H197" i="84"/>
  <c r="G197" i="84"/>
  <c r="I196" i="84"/>
  <c r="F196" i="84"/>
  <c r="I195" i="84"/>
  <c r="F195" i="84"/>
  <c r="I194" i="84"/>
  <c r="F194" i="84"/>
  <c r="K193" i="84"/>
  <c r="J193" i="84"/>
  <c r="H193" i="84"/>
  <c r="G193" i="84"/>
  <c r="I192" i="84"/>
  <c r="F192" i="84"/>
  <c r="I191" i="84"/>
  <c r="F191" i="84"/>
  <c r="I190" i="84"/>
  <c r="F190" i="84"/>
  <c r="K189" i="84"/>
  <c r="J189" i="84"/>
  <c r="H189" i="84"/>
  <c r="G189" i="84"/>
  <c r="K188" i="84"/>
  <c r="J188" i="84"/>
  <c r="H188" i="84"/>
  <c r="G188" i="84"/>
  <c r="K187" i="84"/>
  <c r="J187" i="84"/>
  <c r="J18" i="84" s="1"/>
  <c r="H187" i="84"/>
  <c r="G187" i="84"/>
  <c r="G166" i="84" s="1"/>
  <c r="K186" i="84"/>
  <c r="H186" i="84"/>
  <c r="F186" i="84" s="1"/>
  <c r="K185" i="84"/>
  <c r="I185" i="84" s="1"/>
  <c r="H185" i="84"/>
  <c r="F185" i="84" s="1"/>
  <c r="K183" i="84"/>
  <c r="I183" i="84" s="1"/>
  <c r="H183" i="84"/>
  <c r="F183" i="84" s="1"/>
  <c r="K182" i="84"/>
  <c r="I182" i="84" s="1"/>
  <c r="H182" i="84"/>
  <c r="K181" i="84"/>
  <c r="I181" i="84" s="1"/>
  <c r="H181" i="84"/>
  <c r="F181" i="84" s="1"/>
  <c r="H180" i="84"/>
  <c r="K179" i="84"/>
  <c r="I179" i="84" s="1"/>
  <c r="H179" i="84"/>
  <c r="F179" i="84" s="1"/>
  <c r="K178" i="84"/>
  <c r="I178" i="84" s="1"/>
  <c r="H178" i="84"/>
  <c r="K177" i="84"/>
  <c r="I177" i="84" s="1"/>
  <c r="H177" i="84"/>
  <c r="F177" i="84" s="1"/>
  <c r="K176" i="84"/>
  <c r="H176" i="84"/>
  <c r="K174" i="84"/>
  <c r="H174" i="84"/>
  <c r="F174" i="84" s="1"/>
  <c r="K173" i="84"/>
  <c r="I173" i="84" s="1"/>
  <c r="H173" i="84"/>
  <c r="F173" i="84" s="1"/>
  <c r="K172" i="84"/>
  <c r="H172" i="84"/>
  <c r="F172" i="84" s="1"/>
  <c r="H170" i="84"/>
  <c r="F170" i="84" s="1"/>
  <c r="J166" i="84"/>
  <c r="I165" i="84"/>
  <c r="F165" i="84"/>
  <c r="K164" i="84"/>
  <c r="J164" i="84"/>
  <c r="H164" i="84"/>
  <c r="G164" i="84"/>
  <c r="I163" i="84"/>
  <c r="F163" i="84"/>
  <c r="K162" i="84"/>
  <c r="J162" i="84"/>
  <c r="H162" i="84"/>
  <c r="G162" i="84"/>
  <c r="K161" i="84"/>
  <c r="J161" i="84"/>
  <c r="H161" i="84"/>
  <c r="G161" i="84"/>
  <c r="G160" i="84" s="1"/>
  <c r="K160" i="84"/>
  <c r="I159" i="84"/>
  <c r="F159" i="84"/>
  <c r="K158" i="84"/>
  <c r="J158" i="84"/>
  <c r="H158" i="84"/>
  <c r="G158" i="84"/>
  <c r="K157" i="84"/>
  <c r="J157" i="84"/>
  <c r="H157" i="84"/>
  <c r="G157" i="84"/>
  <c r="K156" i="84"/>
  <c r="J156" i="84"/>
  <c r="H156" i="84"/>
  <c r="G156" i="84"/>
  <c r="I155" i="84"/>
  <c r="F155" i="84"/>
  <c r="K154" i="84"/>
  <c r="J154" i="84"/>
  <c r="H154" i="84"/>
  <c r="G154" i="84"/>
  <c r="I153" i="84"/>
  <c r="F153" i="84"/>
  <c r="K152" i="84"/>
  <c r="J152" i="84"/>
  <c r="H152" i="84"/>
  <c r="G152" i="84"/>
  <c r="K151" i="84"/>
  <c r="K150" i="84" s="1"/>
  <c r="J151" i="84"/>
  <c r="H151" i="84"/>
  <c r="G151" i="84"/>
  <c r="J150" i="84"/>
  <c r="H150" i="84"/>
  <c r="G150" i="84"/>
  <c r="G149" i="84"/>
  <c r="G148" i="84" s="1"/>
  <c r="I147" i="84"/>
  <c r="F147" i="84"/>
  <c r="K146" i="84"/>
  <c r="J146" i="84"/>
  <c r="H146" i="84"/>
  <c r="G146" i="84"/>
  <c r="I145" i="84"/>
  <c r="F145" i="84"/>
  <c r="K144" i="84"/>
  <c r="J144" i="84"/>
  <c r="H144" i="84"/>
  <c r="G144" i="84"/>
  <c r="I143" i="84"/>
  <c r="F143" i="84"/>
  <c r="K142" i="84"/>
  <c r="J142" i="84"/>
  <c r="H142" i="84"/>
  <c r="G142" i="84"/>
  <c r="I141" i="84"/>
  <c r="F141" i="84"/>
  <c r="K140" i="84"/>
  <c r="J140" i="84"/>
  <c r="H140" i="84"/>
  <c r="G140" i="84"/>
  <c r="K139" i="84"/>
  <c r="J139" i="84"/>
  <c r="H139" i="84"/>
  <c r="G139" i="84"/>
  <c r="G137" i="84" s="1"/>
  <c r="K138" i="84"/>
  <c r="K127" i="84" s="1"/>
  <c r="J138" i="84"/>
  <c r="H138" i="84"/>
  <c r="G138" i="84"/>
  <c r="G127" i="84" s="1"/>
  <c r="K137" i="84"/>
  <c r="J137" i="84"/>
  <c r="H137" i="84"/>
  <c r="I136" i="84"/>
  <c r="F136" i="84"/>
  <c r="K135" i="84"/>
  <c r="J135" i="84"/>
  <c r="H135" i="84"/>
  <c r="G135" i="84"/>
  <c r="I134" i="84"/>
  <c r="F134" i="84"/>
  <c r="K133" i="84"/>
  <c r="J133" i="84"/>
  <c r="H133" i="84"/>
  <c r="G133" i="84"/>
  <c r="I132" i="84"/>
  <c r="F132" i="84"/>
  <c r="K131" i="84"/>
  <c r="J131" i="84"/>
  <c r="H131" i="84"/>
  <c r="G131" i="84"/>
  <c r="K130" i="84"/>
  <c r="J130" i="84"/>
  <c r="J128" i="84" s="1"/>
  <c r="H130" i="84"/>
  <c r="H129" i="84" s="1"/>
  <c r="G130" i="84"/>
  <c r="G129" i="84" s="1"/>
  <c r="K129" i="84"/>
  <c r="K128" i="84"/>
  <c r="J127" i="84"/>
  <c r="H127" i="84"/>
  <c r="I125" i="84"/>
  <c r="F125" i="84"/>
  <c r="K124" i="84"/>
  <c r="J124" i="84"/>
  <c r="H124" i="84"/>
  <c r="G124" i="84"/>
  <c r="I123" i="84"/>
  <c r="F123" i="84"/>
  <c r="K122" i="84"/>
  <c r="J122" i="84"/>
  <c r="H122" i="84"/>
  <c r="G122" i="84"/>
  <c r="I121" i="84"/>
  <c r="F121" i="84"/>
  <c r="K120" i="84"/>
  <c r="J120" i="84"/>
  <c r="H120" i="84"/>
  <c r="G120" i="84"/>
  <c r="I119" i="84"/>
  <c r="F119" i="84"/>
  <c r="K118" i="84"/>
  <c r="J118" i="84"/>
  <c r="H118" i="84"/>
  <c r="G118" i="84"/>
  <c r="K117" i="84"/>
  <c r="K116" i="84" s="1"/>
  <c r="J117" i="84"/>
  <c r="J116" i="84" s="1"/>
  <c r="H117" i="84"/>
  <c r="H116" i="84" s="1"/>
  <c r="G117" i="84"/>
  <c r="I115" i="84"/>
  <c r="F115" i="84"/>
  <c r="K114" i="84"/>
  <c r="J114" i="84"/>
  <c r="H114" i="84"/>
  <c r="G114" i="84"/>
  <c r="I113" i="84"/>
  <c r="F113" i="84"/>
  <c r="I112" i="84"/>
  <c r="F112" i="84"/>
  <c r="K111" i="84"/>
  <c r="J111" i="84"/>
  <c r="H111" i="84"/>
  <c r="G111" i="84"/>
  <c r="I110" i="84"/>
  <c r="F110" i="84"/>
  <c r="K109" i="84"/>
  <c r="J109" i="84"/>
  <c r="H109" i="84"/>
  <c r="G109" i="84"/>
  <c r="K108" i="84"/>
  <c r="K32" i="84" s="1"/>
  <c r="J108" i="84"/>
  <c r="J32" i="84" s="1"/>
  <c r="H108" i="84"/>
  <c r="G108" i="84"/>
  <c r="K107" i="84"/>
  <c r="K31" i="84" s="1"/>
  <c r="J107" i="84"/>
  <c r="J31" i="84" s="1"/>
  <c r="H107" i="84"/>
  <c r="G107" i="84"/>
  <c r="K106" i="84"/>
  <c r="K30" i="84" s="1"/>
  <c r="K29" i="84" s="1"/>
  <c r="K16" i="84" s="1"/>
  <c r="J106" i="84"/>
  <c r="J30" i="84" s="1"/>
  <c r="H106" i="84"/>
  <c r="H105" i="84" s="1"/>
  <c r="G106" i="84"/>
  <c r="K105" i="84"/>
  <c r="G105" i="84"/>
  <c r="I104" i="84"/>
  <c r="F104" i="84"/>
  <c r="K103" i="84"/>
  <c r="J103" i="84"/>
  <c r="H103" i="84"/>
  <c r="G103" i="84"/>
  <c r="F102" i="84"/>
  <c r="K101" i="84"/>
  <c r="J101" i="84"/>
  <c r="H101" i="84"/>
  <c r="G101" i="84"/>
  <c r="I100" i="84"/>
  <c r="F100" i="84"/>
  <c r="K98" i="84"/>
  <c r="K97" i="84" s="1"/>
  <c r="J98" i="84"/>
  <c r="H98" i="84"/>
  <c r="H97" i="84" s="1"/>
  <c r="G98" i="84"/>
  <c r="I96" i="84"/>
  <c r="F96" i="84"/>
  <c r="I95" i="84"/>
  <c r="F95" i="84"/>
  <c r="I94" i="84"/>
  <c r="F94" i="84"/>
  <c r="I93" i="84"/>
  <c r="F93" i="84"/>
  <c r="I92" i="84"/>
  <c r="F92" i="84"/>
  <c r="I91" i="84"/>
  <c r="F91" i="84"/>
  <c r="I90" i="84"/>
  <c r="F90" i="84"/>
  <c r="I89" i="84"/>
  <c r="F89" i="84"/>
  <c r="I88" i="84"/>
  <c r="F88" i="84"/>
  <c r="I87" i="84"/>
  <c r="F87" i="84"/>
  <c r="I86" i="84"/>
  <c r="F86" i="84"/>
  <c r="I85" i="84"/>
  <c r="F85" i="84"/>
  <c r="I84" i="84"/>
  <c r="F84" i="84"/>
  <c r="I83" i="84"/>
  <c r="F83" i="84"/>
  <c r="I82" i="84"/>
  <c r="F82" i="84"/>
  <c r="I81" i="84"/>
  <c r="F81" i="84"/>
  <c r="I80" i="84"/>
  <c r="F80" i="84"/>
  <c r="I79" i="84"/>
  <c r="F79" i="84"/>
  <c r="I78" i="84"/>
  <c r="F78" i="84"/>
  <c r="I77" i="84"/>
  <c r="F77" i="84"/>
  <c r="I76" i="84"/>
  <c r="F76" i="84"/>
  <c r="I75" i="84"/>
  <c r="F75" i="84"/>
  <c r="I74" i="84"/>
  <c r="F74" i="84"/>
  <c r="I73" i="84"/>
  <c r="F73" i="84"/>
  <c r="I72" i="84"/>
  <c r="F72" i="84"/>
  <c r="I71" i="84"/>
  <c r="F71" i="84"/>
  <c r="I70" i="84"/>
  <c r="F70" i="84"/>
  <c r="I69" i="84"/>
  <c r="F69" i="84"/>
  <c r="I68" i="84"/>
  <c r="F68" i="84"/>
  <c r="I67" i="84"/>
  <c r="F67" i="84"/>
  <c r="I66" i="84"/>
  <c r="F66" i="84"/>
  <c r="I65" i="84"/>
  <c r="F65" i="84"/>
  <c r="I64" i="84"/>
  <c r="F64" i="84"/>
  <c r="I63" i="84"/>
  <c r="F63" i="84"/>
  <c r="I62" i="84"/>
  <c r="F62" i="84"/>
  <c r="I61" i="84"/>
  <c r="F61" i="84"/>
  <c r="I60" i="84"/>
  <c r="F60" i="84"/>
  <c r="I59" i="84"/>
  <c r="F59" i="84"/>
  <c r="I58" i="84"/>
  <c r="F58" i="84"/>
  <c r="K56" i="84"/>
  <c r="K55" i="84" s="1"/>
  <c r="J56" i="84"/>
  <c r="J55" i="84" s="1"/>
  <c r="H56" i="84"/>
  <c r="H55" i="84" s="1"/>
  <c r="G56" i="84"/>
  <c r="G53" i="84" s="1"/>
  <c r="G24" i="84" s="1"/>
  <c r="K54" i="84"/>
  <c r="K28" i="84" s="1"/>
  <c r="K15" i="84" s="1"/>
  <c r="G54" i="84"/>
  <c r="I51" i="84"/>
  <c r="F51" i="84"/>
  <c r="I50" i="84"/>
  <c r="F50" i="84"/>
  <c r="K49" i="84"/>
  <c r="I49" i="84" s="1"/>
  <c r="H49" i="84"/>
  <c r="F49" i="84" s="1"/>
  <c r="I48" i="84"/>
  <c r="F48" i="84"/>
  <c r="K47" i="84"/>
  <c r="K39" i="84" s="1"/>
  <c r="J47" i="84"/>
  <c r="J39" i="84" s="1"/>
  <c r="J38" i="84" s="1"/>
  <c r="H47" i="84"/>
  <c r="H46" i="84" s="1"/>
  <c r="G47" i="84"/>
  <c r="G39" i="84" s="1"/>
  <c r="G23" i="84" s="1"/>
  <c r="K46" i="84"/>
  <c r="I45" i="84"/>
  <c r="F45" i="84"/>
  <c r="K44" i="84"/>
  <c r="J44" i="84"/>
  <c r="H44" i="84"/>
  <c r="G44" i="84"/>
  <c r="I43" i="84"/>
  <c r="F43" i="84"/>
  <c r="K42" i="84"/>
  <c r="J42" i="84"/>
  <c r="H42" i="84"/>
  <c r="G42" i="84"/>
  <c r="I41" i="84"/>
  <c r="F41" i="84"/>
  <c r="K40" i="84"/>
  <c r="J40" i="84"/>
  <c r="H40" i="84"/>
  <c r="G40" i="84"/>
  <c r="H39" i="84"/>
  <c r="H23" i="84" s="1"/>
  <c r="I37" i="84"/>
  <c r="F37" i="84"/>
  <c r="K36" i="84"/>
  <c r="J36" i="84"/>
  <c r="H36" i="84"/>
  <c r="G36" i="84"/>
  <c r="I35" i="84"/>
  <c r="I34" i="84"/>
  <c r="F34" i="84"/>
  <c r="K33" i="84"/>
  <c r="J33" i="84"/>
  <c r="H33" i="84"/>
  <c r="G33" i="84"/>
  <c r="H32" i="84"/>
  <c r="G32" i="84"/>
  <c r="H31" i="84"/>
  <c r="G31" i="84"/>
  <c r="H30" i="84"/>
  <c r="H29" i="84" s="1"/>
  <c r="H16" i="84" s="1"/>
  <c r="G30" i="84"/>
  <c r="G28" i="84"/>
  <c r="K27" i="84"/>
  <c r="K14" i="84" s="1"/>
  <c r="J27" i="84"/>
  <c r="J14" i="84" s="1"/>
  <c r="H27" i="84"/>
  <c r="H14" i="84" s="1"/>
  <c r="G27" i="84"/>
  <c r="G14" i="84" s="1"/>
  <c r="K26" i="84"/>
  <c r="J26" i="84"/>
  <c r="H26" i="84"/>
  <c r="G26" i="84"/>
  <c r="K25" i="84"/>
  <c r="J25" i="84"/>
  <c r="H25" i="84"/>
  <c r="G25" i="84"/>
  <c r="K22" i="84"/>
  <c r="J22" i="84"/>
  <c r="H22" i="84"/>
  <c r="G22" i="84"/>
  <c r="K21" i="84"/>
  <c r="J21" i="84"/>
  <c r="G21" i="84"/>
  <c r="G18" i="84"/>
  <c r="J17" i="84"/>
  <c r="G17" i="84"/>
  <c r="G1167" i="81"/>
  <c r="D1167" i="81"/>
  <c r="G1166" i="81"/>
  <c r="D1166" i="81"/>
  <c r="G1165" i="81"/>
  <c r="D1165" i="81"/>
  <c r="G1164" i="81"/>
  <c r="D1164" i="81"/>
  <c r="G1163" i="81"/>
  <c r="D1163" i="81"/>
  <c r="G1162" i="81"/>
  <c r="D1162" i="81"/>
  <c r="G1161" i="81"/>
  <c r="D1161" i="81"/>
  <c r="G1160" i="81"/>
  <c r="D1160" i="81"/>
  <c r="G1159" i="81"/>
  <c r="D1159" i="81"/>
  <c r="I1158" i="81"/>
  <c r="H1158" i="81"/>
  <c r="F1158" i="81"/>
  <c r="F1156" i="81" s="1"/>
  <c r="F1155" i="81" s="1"/>
  <c r="E1158" i="81"/>
  <c r="I1156" i="81"/>
  <c r="I1155" i="81" s="1"/>
  <c r="E1156" i="81"/>
  <c r="E1155" i="81" s="1"/>
  <c r="G1154" i="81"/>
  <c r="D1154" i="81"/>
  <c r="G1153" i="81"/>
  <c r="D1153" i="81"/>
  <c r="G1152" i="81"/>
  <c r="D1152" i="81"/>
  <c r="G1151" i="81"/>
  <c r="D1151" i="81"/>
  <c r="G1150" i="81"/>
  <c r="D1150" i="81"/>
  <c r="G1149" i="81"/>
  <c r="D1149" i="81"/>
  <c r="G1148" i="81"/>
  <c r="D1148" i="81"/>
  <c r="G1147" i="81"/>
  <c r="D1147" i="81"/>
  <c r="G1146" i="81"/>
  <c r="D1146" i="81"/>
  <c r="I1145" i="81"/>
  <c r="I1143" i="81" s="1"/>
  <c r="I1142" i="81" s="1"/>
  <c r="H1145" i="81"/>
  <c r="H1143" i="81" s="1"/>
  <c r="G1143" i="81" s="1"/>
  <c r="F1145" i="81"/>
  <c r="F1143" i="81" s="1"/>
  <c r="F1142" i="81" s="1"/>
  <c r="E1145" i="81"/>
  <c r="I1141" i="81"/>
  <c r="H1141" i="81"/>
  <c r="F1141" i="81"/>
  <c r="E1141" i="81"/>
  <c r="I1140" i="81"/>
  <c r="H1140" i="81"/>
  <c r="F1140" i="81"/>
  <c r="E1140" i="81"/>
  <c r="I1139" i="81"/>
  <c r="H1139" i="81"/>
  <c r="F1139" i="81"/>
  <c r="E1139" i="81"/>
  <c r="I1138" i="81"/>
  <c r="H1138" i="81"/>
  <c r="F1138" i="81"/>
  <c r="E1138" i="81"/>
  <c r="I1137" i="81"/>
  <c r="H1137" i="81"/>
  <c r="F1137" i="81"/>
  <c r="E1137" i="81"/>
  <c r="I1136" i="81"/>
  <c r="H1136" i="81"/>
  <c r="F1136" i="81"/>
  <c r="E1136" i="81"/>
  <c r="I1135" i="81"/>
  <c r="H1135" i="81"/>
  <c r="F1135" i="81"/>
  <c r="E1135" i="81"/>
  <c r="I1134" i="81"/>
  <c r="H1134" i="81"/>
  <c r="F1134" i="81"/>
  <c r="E1134" i="81"/>
  <c r="I1133" i="81"/>
  <c r="H1133" i="81"/>
  <c r="F1133" i="81"/>
  <c r="F1132" i="81" s="1"/>
  <c r="F1130" i="81" s="1"/>
  <c r="F1129" i="81" s="1"/>
  <c r="E1133" i="81"/>
  <c r="E1132" i="81" s="1"/>
  <c r="E1130" i="81" s="1"/>
  <c r="I1132" i="81"/>
  <c r="I1130" i="81" s="1"/>
  <c r="I1129" i="81" s="1"/>
  <c r="G1128" i="81"/>
  <c r="D1128" i="81"/>
  <c r="G1127" i="81"/>
  <c r="D1127" i="81"/>
  <c r="G1126" i="81"/>
  <c r="D1126" i="81"/>
  <c r="G1125" i="81"/>
  <c r="D1125" i="81"/>
  <c r="G1124" i="81"/>
  <c r="D1124" i="81"/>
  <c r="G1123" i="81"/>
  <c r="D1123" i="81"/>
  <c r="G1122" i="81"/>
  <c r="D1122" i="81"/>
  <c r="G1121" i="81"/>
  <c r="D1121" i="81"/>
  <c r="G1120" i="81"/>
  <c r="D1120" i="81"/>
  <c r="I1119" i="81"/>
  <c r="H1119" i="81"/>
  <c r="F1119" i="81"/>
  <c r="F1117" i="81" s="1"/>
  <c r="F1116" i="81" s="1"/>
  <c r="E1119" i="81"/>
  <c r="E1117" i="81" s="1"/>
  <c r="E1116" i="81" s="1"/>
  <c r="I1117" i="81"/>
  <c r="I1116" i="81" s="1"/>
  <c r="G1115" i="81"/>
  <c r="D1115" i="81"/>
  <c r="G1114" i="81"/>
  <c r="D1114" i="81"/>
  <c r="G1113" i="81"/>
  <c r="D1113" i="81"/>
  <c r="G1112" i="81"/>
  <c r="D1112" i="81"/>
  <c r="G1111" i="81"/>
  <c r="D1111" i="81"/>
  <c r="G1110" i="81"/>
  <c r="D1110" i="81"/>
  <c r="G1109" i="81"/>
  <c r="D1109" i="81"/>
  <c r="G1108" i="81"/>
  <c r="D1108" i="81"/>
  <c r="G1107" i="81"/>
  <c r="D1107" i="81"/>
  <c r="I1106" i="81"/>
  <c r="I1104" i="81" s="1"/>
  <c r="I1103" i="81" s="1"/>
  <c r="H1106" i="81"/>
  <c r="F1106" i="81"/>
  <c r="F1104" i="81" s="1"/>
  <c r="F1103" i="81" s="1"/>
  <c r="E1106" i="81"/>
  <c r="G1102" i="81"/>
  <c r="D1102" i="81"/>
  <c r="G1101" i="81"/>
  <c r="D1101" i="81"/>
  <c r="G1100" i="81"/>
  <c r="D1100" i="81"/>
  <c r="G1099" i="81"/>
  <c r="D1099" i="81"/>
  <c r="G1098" i="81"/>
  <c r="D1098" i="81"/>
  <c r="G1097" i="81"/>
  <c r="D1097" i="81"/>
  <c r="G1096" i="81"/>
  <c r="D1096" i="81"/>
  <c r="G1095" i="81"/>
  <c r="D1095" i="81"/>
  <c r="G1094" i="81"/>
  <c r="D1094" i="81"/>
  <c r="I1093" i="81"/>
  <c r="H1093" i="81"/>
  <c r="F1093" i="81"/>
  <c r="F1091" i="81" s="1"/>
  <c r="F1090" i="81" s="1"/>
  <c r="E1093" i="81"/>
  <c r="I1091" i="81"/>
  <c r="I1090" i="81" s="1"/>
  <c r="I1089" i="81"/>
  <c r="H1089" i="81"/>
  <c r="F1089" i="81"/>
  <c r="E1089" i="81"/>
  <c r="I1088" i="81"/>
  <c r="H1088" i="81"/>
  <c r="F1088" i="81"/>
  <c r="E1088" i="81"/>
  <c r="I1087" i="81"/>
  <c r="H1087" i="81"/>
  <c r="F1087" i="81"/>
  <c r="E1087" i="81"/>
  <c r="I1086" i="81"/>
  <c r="H1086" i="81"/>
  <c r="F1086" i="81"/>
  <c r="E1086" i="81"/>
  <c r="I1085" i="81"/>
  <c r="H1085" i="81"/>
  <c r="F1085" i="81"/>
  <c r="E1085" i="81"/>
  <c r="I1084" i="81"/>
  <c r="H1084" i="81"/>
  <c r="F1084" i="81"/>
  <c r="E1084" i="81"/>
  <c r="I1083" i="81"/>
  <c r="H1083" i="81"/>
  <c r="F1083" i="81"/>
  <c r="E1083" i="81"/>
  <c r="I1082" i="81"/>
  <c r="H1082" i="81"/>
  <c r="F1082" i="81"/>
  <c r="E1082" i="81"/>
  <c r="I1081" i="81"/>
  <c r="I1080" i="81" s="1"/>
  <c r="I1078" i="81" s="1"/>
  <c r="I1077" i="81" s="1"/>
  <c r="H1081" i="81"/>
  <c r="H1080" i="81" s="1"/>
  <c r="H1078" i="81" s="1"/>
  <c r="F1081" i="81"/>
  <c r="F1080" i="81" s="1"/>
  <c r="F1078" i="81" s="1"/>
  <c r="F1077" i="81" s="1"/>
  <c r="E1081" i="81"/>
  <c r="G1076" i="81"/>
  <c r="D1076" i="81"/>
  <c r="G1075" i="81"/>
  <c r="D1075" i="81"/>
  <c r="G1074" i="81"/>
  <c r="D1074" i="81"/>
  <c r="G1073" i="81"/>
  <c r="D1073" i="81"/>
  <c r="G1072" i="81"/>
  <c r="D1072" i="81"/>
  <c r="G1071" i="81"/>
  <c r="D1071" i="81"/>
  <c r="G1070" i="81"/>
  <c r="D1070" i="81"/>
  <c r="G1069" i="81"/>
  <c r="D1069" i="81"/>
  <c r="G1068" i="81"/>
  <c r="D1068" i="81"/>
  <c r="I1067" i="81"/>
  <c r="I1065" i="81" s="1"/>
  <c r="I1064" i="81" s="1"/>
  <c r="H1067" i="81"/>
  <c r="H1065" i="81" s="1"/>
  <c r="H1064" i="81" s="1"/>
  <c r="F1067" i="81"/>
  <c r="F1065" i="81" s="1"/>
  <c r="F1064" i="81" s="1"/>
  <c r="E1067" i="81"/>
  <c r="G1063" i="81"/>
  <c r="D1063" i="81"/>
  <c r="G1062" i="81"/>
  <c r="D1062" i="81"/>
  <c r="G1061" i="81"/>
  <c r="D1061" i="81"/>
  <c r="G1060" i="81"/>
  <c r="D1060" i="81"/>
  <c r="G1059" i="81"/>
  <c r="D1059" i="81"/>
  <c r="G1058" i="81"/>
  <c r="D1058" i="81"/>
  <c r="G1057" i="81"/>
  <c r="D1057" i="81"/>
  <c r="G1056" i="81"/>
  <c r="D1056" i="81"/>
  <c r="G1055" i="81"/>
  <c r="D1055" i="81"/>
  <c r="I1054" i="81"/>
  <c r="H1054" i="81"/>
  <c r="F1054" i="81"/>
  <c r="F1052" i="81" s="1"/>
  <c r="F1051" i="81" s="1"/>
  <c r="E1054" i="81"/>
  <c r="I1052" i="81"/>
  <c r="I1051" i="81" s="1"/>
  <c r="I1050" i="81"/>
  <c r="H1050" i="81"/>
  <c r="F1050" i="81"/>
  <c r="E1050" i="81"/>
  <c r="I1049" i="81"/>
  <c r="H1049" i="81"/>
  <c r="F1049" i="81"/>
  <c r="E1049" i="81"/>
  <c r="I1048" i="81"/>
  <c r="H1048" i="81"/>
  <c r="F1048" i="81"/>
  <c r="E1048" i="81"/>
  <c r="I1047" i="81"/>
  <c r="H1047" i="81"/>
  <c r="F1047" i="81"/>
  <c r="E1047" i="81"/>
  <c r="I1046" i="81"/>
  <c r="H1046" i="81"/>
  <c r="F1046" i="81"/>
  <c r="E1046" i="81"/>
  <c r="I1045" i="81"/>
  <c r="H1045" i="81"/>
  <c r="F1045" i="81"/>
  <c r="E1045" i="81"/>
  <c r="I1044" i="81"/>
  <c r="H1044" i="81"/>
  <c r="F1044" i="81"/>
  <c r="E1044" i="81"/>
  <c r="I1043" i="81"/>
  <c r="H1043" i="81"/>
  <c r="F1043" i="81"/>
  <c r="E1043" i="81"/>
  <c r="I1042" i="81"/>
  <c r="I1041" i="81" s="1"/>
  <c r="I1039" i="81" s="1"/>
  <c r="I1038" i="81" s="1"/>
  <c r="H1042" i="81"/>
  <c r="H1041" i="81" s="1"/>
  <c r="H1039" i="81" s="1"/>
  <c r="F1042" i="81"/>
  <c r="F1041" i="81" s="1"/>
  <c r="F1039" i="81" s="1"/>
  <c r="F1038" i="81" s="1"/>
  <c r="E1042" i="81"/>
  <c r="E1041" i="81" s="1"/>
  <c r="G1037" i="81"/>
  <c r="D1037" i="81"/>
  <c r="G1036" i="81"/>
  <c r="D1036" i="81"/>
  <c r="G1035" i="81"/>
  <c r="D1035" i="81"/>
  <c r="G1034" i="81"/>
  <c r="D1034" i="81"/>
  <c r="G1033" i="81"/>
  <c r="D1033" i="81"/>
  <c r="G1032" i="81"/>
  <c r="D1032" i="81"/>
  <c r="G1031" i="81"/>
  <c r="D1031" i="81"/>
  <c r="G1030" i="81"/>
  <c r="D1030" i="81"/>
  <c r="G1029" i="81"/>
  <c r="D1029" i="81"/>
  <c r="I1028" i="81"/>
  <c r="I1026" i="81" s="1"/>
  <c r="I1025" i="81" s="1"/>
  <c r="H1028" i="81"/>
  <c r="H1026" i="81" s="1"/>
  <c r="H1025" i="81" s="1"/>
  <c r="F1028" i="81"/>
  <c r="F1026" i="81" s="1"/>
  <c r="F1025" i="81" s="1"/>
  <c r="E1028" i="81"/>
  <c r="I1024" i="81"/>
  <c r="H1024" i="81"/>
  <c r="F1024" i="81"/>
  <c r="E1024" i="81"/>
  <c r="I1023" i="81"/>
  <c r="H1023" i="81"/>
  <c r="F1023" i="81"/>
  <c r="E1023" i="81"/>
  <c r="I1022" i="81"/>
  <c r="H1022" i="81"/>
  <c r="F1022" i="81"/>
  <c r="E1022" i="81"/>
  <c r="I1021" i="81"/>
  <c r="H1021" i="81"/>
  <c r="F1021" i="81"/>
  <c r="E1021" i="81"/>
  <c r="I1020" i="81"/>
  <c r="H1020" i="81"/>
  <c r="F1020" i="81"/>
  <c r="E1020" i="81"/>
  <c r="I1019" i="81"/>
  <c r="H1019" i="81"/>
  <c r="F1019" i="81"/>
  <c r="E1019" i="81"/>
  <c r="I1018" i="81"/>
  <c r="H1018" i="81"/>
  <c r="F1018" i="81"/>
  <c r="E1018" i="81"/>
  <c r="I1017" i="81"/>
  <c r="H1017" i="81"/>
  <c r="F1017" i="81"/>
  <c r="E1017" i="81"/>
  <c r="I1016" i="81"/>
  <c r="H1016" i="81"/>
  <c r="F1016" i="81"/>
  <c r="F1015" i="81" s="1"/>
  <c r="F1013" i="81" s="1"/>
  <c r="F1012" i="81" s="1"/>
  <c r="E1016" i="81"/>
  <c r="I1015" i="81"/>
  <c r="I1013" i="81" s="1"/>
  <c r="I1012" i="81" s="1"/>
  <c r="G1011" i="81"/>
  <c r="D1011" i="81"/>
  <c r="G1010" i="81"/>
  <c r="D1010" i="81"/>
  <c r="G1009" i="81"/>
  <c r="D1009" i="81"/>
  <c r="G1008" i="81"/>
  <c r="D1008" i="81"/>
  <c r="G1007" i="81"/>
  <c r="D1007" i="81"/>
  <c r="G1006" i="81"/>
  <c r="D1006" i="81"/>
  <c r="G1005" i="81"/>
  <c r="D1005" i="81"/>
  <c r="G1004" i="81"/>
  <c r="D1004" i="81"/>
  <c r="G1003" i="81"/>
  <c r="D1003" i="81"/>
  <c r="I1002" i="81"/>
  <c r="H1002" i="81"/>
  <c r="F1002" i="81"/>
  <c r="F1000" i="81" s="1"/>
  <c r="F999" i="81" s="1"/>
  <c r="E1002" i="81"/>
  <c r="I1000" i="81"/>
  <c r="I999" i="81" s="1"/>
  <c r="G998" i="81"/>
  <c r="D998" i="81"/>
  <c r="G997" i="81"/>
  <c r="D997" i="81"/>
  <c r="G996" i="81"/>
  <c r="D996" i="81"/>
  <c r="G995" i="81"/>
  <c r="D995" i="81"/>
  <c r="G994" i="81"/>
  <c r="D994" i="81"/>
  <c r="G993" i="81"/>
  <c r="D993" i="81"/>
  <c r="G992" i="81"/>
  <c r="D992" i="81"/>
  <c r="G991" i="81"/>
  <c r="D991" i="81"/>
  <c r="G990" i="81"/>
  <c r="D990" i="81"/>
  <c r="I989" i="81"/>
  <c r="I987" i="81" s="1"/>
  <c r="I986" i="81" s="1"/>
  <c r="H989" i="81"/>
  <c r="H987" i="81" s="1"/>
  <c r="H986" i="81" s="1"/>
  <c r="F989" i="81"/>
  <c r="F987" i="81" s="1"/>
  <c r="F986" i="81" s="1"/>
  <c r="E989" i="81"/>
  <c r="I985" i="81"/>
  <c r="H985" i="81"/>
  <c r="F985" i="81"/>
  <c r="E985" i="81"/>
  <c r="I984" i="81"/>
  <c r="I971" i="81" s="1"/>
  <c r="H984" i="81"/>
  <c r="F984" i="81"/>
  <c r="E984" i="81"/>
  <c r="I983" i="81"/>
  <c r="I970" i="81" s="1"/>
  <c r="H983" i="81"/>
  <c r="F983" i="81"/>
  <c r="E983" i="81"/>
  <c r="I982" i="81"/>
  <c r="I969" i="81" s="1"/>
  <c r="H982" i="81"/>
  <c r="F982" i="81"/>
  <c r="E982" i="81"/>
  <c r="I981" i="81"/>
  <c r="H981" i="81"/>
  <c r="F981" i="81"/>
  <c r="E981" i="81"/>
  <c r="I980" i="81"/>
  <c r="I967" i="81" s="1"/>
  <c r="H980" i="81"/>
  <c r="F980" i="81"/>
  <c r="E980" i="81"/>
  <c r="I979" i="81"/>
  <c r="I966" i="81" s="1"/>
  <c r="H979" i="81"/>
  <c r="F979" i="81"/>
  <c r="E979" i="81"/>
  <c r="I978" i="81"/>
  <c r="I965" i="81" s="1"/>
  <c r="H978" i="81"/>
  <c r="F978" i="81"/>
  <c r="E978" i="81"/>
  <c r="I977" i="81"/>
  <c r="H977" i="81"/>
  <c r="F977" i="81"/>
  <c r="E977" i="81"/>
  <c r="E976" i="81" s="1"/>
  <c r="E974" i="81" s="1"/>
  <c r="F972" i="81"/>
  <c r="G959" i="81"/>
  <c r="D959" i="81"/>
  <c r="G958" i="81"/>
  <c r="D958" i="81"/>
  <c r="G957" i="81"/>
  <c r="D957" i="81"/>
  <c r="G956" i="81"/>
  <c r="D956" i="81"/>
  <c r="G955" i="81"/>
  <c r="D955" i="81"/>
  <c r="G954" i="81"/>
  <c r="D954" i="81"/>
  <c r="G953" i="81"/>
  <c r="D953" i="81"/>
  <c r="G952" i="81"/>
  <c r="D952" i="81"/>
  <c r="G951" i="81"/>
  <c r="D951" i="81"/>
  <c r="I950" i="81"/>
  <c r="H950" i="81"/>
  <c r="H948" i="81" s="1"/>
  <c r="H947" i="81" s="1"/>
  <c r="F950" i="81"/>
  <c r="E950" i="81"/>
  <c r="I948" i="81"/>
  <c r="F948" i="81"/>
  <c r="E948" i="81"/>
  <c r="I947" i="81"/>
  <c r="F947" i="81"/>
  <c r="E947" i="81"/>
  <c r="G946" i="81"/>
  <c r="D946" i="81"/>
  <c r="G945" i="81"/>
  <c r="D945" i="81"/>
  <c r="G944" i="81"/>
  <c r="D944" i="81"/>
  <c r="G943" i="81"/>
  <c r="D943" i="81"/>
  <c r="G942" i="81"/>
  <c r="D942" i="81"/>
  <c r="G941" i="81"/>
  <c r="D941" i="81"/>
  <c r="G940" i="81"/>
  <c r="D940" i="81"/>
  <c r="G939" i="81"/>
  <c r="D939" i="81"/>
  <c r="G938" i="81"/>
  <c r="D938" i="81"/>
  <c r="I937" i="81"/>
  <c r="H937" i="81"/>
  <c r="F937" i="81"/>
  <c r="E937" i="81"/>
  <c r="E935" i="81" s="1"/>
  <c r="E934" i="81" s="1"/>
  <c r="I935" i="81"/>
  <c r="H935" i="81"/>
  <c r="F935" i="81"/>
  <c r="I934" i="81"/>
  <c r="H934" i="81"/>
  <c r="F934" i="81"/>
  <c r="G933" i="81"/>
  <c r="D933" i="81"/>
  <c r="G932" i="81"/>
  <c r="D932" i="81"/>
  <c r="G931" i="81"/>
  <c r="D931" i="81"/>
  <c r="G930" i="81"/>
  <c r="D930" i="81"/>
  <c r="G929" i="81"/>
  <c r="D929" i="81"/>
  <c r="G928" i="81"/>
  <c r="D928" i="81"/>
  <c r="G927" i="81"/>
  <c r="D927" i="81"/>
  <c r="G926" i="81"/>
  <c r="D926" i="81"/>
  <c r="G925" i="81"/>
  <c r="D925" i="81"/>
  <c r="I924" i="81"/>
  <c r="H924" i="81"/>
  <c r="H922" i="81" s="1"/>
  <c r="F924" i="81"/>
  <c r="E924" i="81"/>
  <c r="I922" i="81"/>
  <c r="F922" i="81"/>
  <c r="F921" i="81" s="1"/>
  <c r="E922" i="81"/>
  <c r="I921" i="81"/>
  <c r="G920" i="81"/>
  <c r="D920" i="81"/>
  <c r="G919" i="81"/>
  <c r="D919" i="81"/>
  <c r="G918" i="81"/>
  <c r="D918" i="81"/>
  <c r="G917" i="81"/>
  <c r="D917" i="81"/>
  <c r="G916" i="81"/>
  <c r="D916" i="81"/>
  <c r="G915" i="81"/>
  <c r="D915" i="81"/>
  <c r="G914" i="81"/>
  <c r="D914" i="81"/>
  <c r="G913" i="81"/>
  <c r="D913" i="81"/>
  <c r="G912" i="81"/>
  <c r="D912" i="81"/>
  <c r="I911" i="81"/>
  <c r="H911" i="81"/>
  <c r="H909" i="81" s="1"/>
  <c r="F911" i="81"/>
  <c r="F909" i="81" s="1"/>
  <c r="F908" i="81" s="1"/>
  <c r="E911" i="81"/>
  <c r="E909" i="81" s="1"/>
  <c r="E908" i="81" s="1"/>
  <c r="I909" i="81"/>
  <c r="I908" i="81" s="1"/>
  <c r="I907" i="81"/>
  <c r="H907" i="81"/>
  <c r="F907" i="81"/>
  <c r="E907" i="81"/>
  <c r="I906" i="81"/>
  <c r="H906" i="81"/>
  <c r="F906" i="81"/>
  <c r="E906" i="81"/>
  <c r="I905" i="81"/>
  <c r="H905" i="81"/>
  <c r="F905" i="81"/>
  <c r="E905" i="81"/>
  <c r="I904" i="81"/>
  <c r="H904" i="81"/>
  <c r="F904" i="81"/>
  <c r="E904" i="81"/>
  <c r="I903" i="81"/>
  <c r="H903" i="81"/>
  <c r="F903" i="81"/>
  <c r="E903" i="81"/>
  <c r="I902" i="81"/>
  <c r="H902" i="81"/>
  <c r="F902" i="81"/>
  <c r="E902" i="81"/>
  <c r="I901" i="81"/>
  <c r="H901" i="81"/>
  <c r="F901" i="81"/>
  <c r="E901" i="81"/>
  <c r="I900" i="81"/>
  <c r="H900" i="81"/>
  <c r="F900" i="81"/>
  <c r="E900" i="81"/>
  <c r="I899" i="81"/>
  <c r="H899" i="81"/>
  <c r="H898" i="81" s="1"/>
  <c r="H896" i="81" s="1"/>
  <c r="F899" i="81"/>
  <c r="E899" i="81"/>
  <c r="I898" i="81"/>
  <c r="I896" i="81" s="1"/>
  <c r="I895" i="81" s="1"/>
  <c r="F898" i="81"/>
  <c r="F896" i="81" s="1"/>
  <c r="F895" i="81" s="1"/>
  <c r="G894" i="81"/>
  <c r="D894" i="81"/>
  <c r="G893" i="81"/>
  <c r="D893" i="81"/>
  <c r="G892" i="81"/>
  <c r="D892" i="81"/>
  <c r="G891" i="81"/>
  <c r="D891" i="81"/>
  <c r="G890" i="81"/>
  <c r="D890" i="81"/>
  <c r="G889" i="81"/>
  <c r="D889" i="81"/>
  <c r="G888" i="81"/>
  <c r="D888" i="81"/>
  <c r="G887" i="81"/>
  <c r="D887" i="81"/>
  <c r="G886" i="81"/>
  <c r="D886" i="81"/>
  <c r="I885" i="81"/>
  <c r="I883" i="81" s="1"/>
  <c r="I882" i="81" s="1"/>
  <c r="H885" i="81"/>
  <c r="F885" i="81"/>
  <c r="E885" i="81"/>
  <c r="H883" i="81"/>
  <c r="F883" i="81"/>
  <c r="E883" i="81"/>
  <c r="H882" i="81"/>
  <c r="F882" i="81"/>
  <c r="E882" i="81"/>
  <c r="G881" i="81"/>
  <c r="D881" i="81"/>
  <c r="G880" i="81"/>
  <c r="D880" i="81"/>
  <c r="G879" i="81"/>
  <c r="D879" i="81"/>
  <c r="G878" i="81"/>
  <c r="D878" i="81"/>
  <c r="G877" i="81"/>
  <c r="D877" i="81"/>
  <c r="G876" i="81"/>
  <c r="D876" i="81"/>
  <c r="G875" i="81"/>
  <c r="D875" i="81"/>
  <c r="G874" i="81"/>
  <c r="D874" i="81"/>
  <c r="G873" i="81"/>
  <c r="D873" i="81"/>
  <c r="I872" i="81"/>
  <c r="H872" i="81"/>
  <c r="F872" i="81"/>
  <c r="F870" i="81" s="1"/>
  <c r="F869" i="81" s="1"/>
  <c r="E872" i="81"/>
  <c r="I870" i="81"/>
  <c r="H870" i="81"/>
  <c r="E870" i="81"/>
  <c r="I869" i="81"/>
  <c r="H869" i="81"/>
  <c r="E869" i="81"/>
  <c r="I868" i="81"/>
  <c r="H868" i="81"/>
  <c r="F868" i="81"/>
  <c r="E868" i="81"/>
  <c r="E855" i="81" s="1"/>
  <c r="I867" i="81"/>
  <c r="H867" i="81"/>
  <c r="F867" i="81"/>
  <c r="E867" i="81"/>
  <c r="I866" i="81"/>
  <c r="H866" i="81"/>
  <c r="F866" i="81"/>
  <c r="E866" i="81"/>
  <c r="I865" i="81"/>
  <c r="H865" i="81"/>
  <c r="F865" i="81"/>
  <c r="E865" i="81"/>
  <c r="I864" i="81"/>
  <c r="H864" i="81"/>
  <c r="F864" i="81"/>
  <c r="E864" i="81"/>
  <c r="E851" i="81" s="1"/>
  <c r="I863" i="81"/>
  <c r="H863" i="81"/>
  <c r="F863" i="81"/>
  <c r="E863" i="81"/>
  <c r="E850" i="81" s="1"/>
  <c r="I862" i="81"/>
  <c r="H862" i="81"/>
  <c r="F862" i="81"/>
  <c r="E862" i="81"/>
  <c r="E849" i="81" s="1"/>
  <c r="I861" i="81"/>
  <c r="H861" i="81"/>
  <c r="F861" i="81"/>
  <c r="E861" i="81"/>
  <c r="I860" i="81"/>
  <c r="H860" i="81"/>
  <c r="F860" i="81"/>
  <c r="F859" i="81" s="1"/>
  <c r="F857" i="81" s="1"/>
  <c r="F856" i="81" s="1"/>
  <c r="E860" i="81"/>
  <c r="I859" i="81"/>
  <c r="H859" i="81"/>
  <c r="E859" i="81"/>
  <c r="I857" i="81"/>
  <c r="I856" i="81" s="1"/>
  <c r="I855" i="81"/>
  <c r="G842" i="81"/>
  <c r="D842" i="81"/>
  <c r="G841" i="81"/>
  <c r="D841" i="81"/>
  <c r="G840" i="81"/>
  <c r="D840" i="81"/>
  <c r="G839" i="81"/>
  <c r="D839" i="81"/>
  <c r="G838" i="81"/>
  <c r="D838" i="81"/>
  <c r="G837" i="81"/>
  <c r="D837" i="81"/>
  <c r="G836" i="81"/>
  <c r="D836" i="81"/>
  <c r="G835" i="81"/>
  <c r="D835" i="81"/>
  <c r="G834" i="81"/>
  <c r="D834" i="81"/>
  <c r="I833" i="81"/>
  <c r="H833" i="81"/>
  <c r="F833" i="81"/>
  <c r="F831" i="81" s="1"/>
  <c r="F830" i="81" s="1"/>
  <c r="E833" i="81"/>
  <c r="I831" i="81"/>
  <c r="H831" i="81"/>
  <c r="E831" i="81"/>
  <c r="I830" i="81"/>
  <c r="H830" i="81"/>
  <c r="E830" i="81"/>
  <c r="G829" i="81"/>
  <c r="D829" i="81"/>
  <c r="G828" i="81"/>
  <c r="D828" i="81"/>
  <c r="G827" i="81"/>
  <c r="D827" i="81"/>
  <c r="G826" i="81"/>
  <c r="D826" i="81"/>
  <c r="G825" i="81"/>
  <c r="D825" i="81"/>
  <c r="G824" i="81"/>
  <c r="D824" i="81"/>
  <c r="G823" i="81"/>
  <c r="D823" i="81"/>
  <c r="G822" i="81"/>
  <c r="D822" i="81"/>
  <c r="G821" i="81"/>
  <c r="D821" i="81"/>
  <c r="I820" i="81"/>
  <c r="I818" i="81" s="1"/>
  <c r="I817" i="81" s="1"/>
  <c r="H820" i="81"/>
  <c r="F820" i="81"/>
  <c r="E820" i="81"/>
  <c r="H818" i="81"/>
  <c r="F818" i="81"/>
  <c r="E818" i="81"/>
  <c r="H817" i="81"/>
  <c r="F817" i="81"/>
  <c r="E817" i="81"/>
  <c r="G816" i="81"/>
  <c r="D816" i="81"/>
  <c r="G815" i="81"/>
  <c r="D815" i="81"/>
  <c r="G814" i="81"/>
  <c r="D814" i="81"/>
  <c r="G813" i="81"/>
  <c r="D813" i="81"/>
  <c r="G812" i="81"/>
  <c r="D812" i="81"/>
  <c r="G811" i="81"/>
  <c r="D811" i="81"/>
  <c r="G810" i="81"/>
  <c r="D810" i="81"/>
  <c r="G809" i="81"/>
  <c r="D809" i="81"/>
  <c r="G808" i="81"/>
  <c r="D808" i="81"/>
  <c r="I807" i="81"/>
  <c r="H807" i="81"/>
  <c r="F807" i="81"/>
  <c r="F805" i="81" s="1"/>
  <c r="F804" i="81" s="1"/>
  <c r="E807" i="81"/>
  <c r="I805" i="81"/>
  <c r="H805" i="81"/>
  <c r="E805" i="81"/>
  <c r="I804" i="81"/>
  <c r="H804" i="81"/>
  <c r="E804" i="81"/>
  <c r="G803" i="81"/>
  <c r="D803" i="81"/>
  <c r="G802" i="81"/>
  <c r="D802" i="81"/>
  <c r="G801" i="81"/>
  <c r="D801" i="81"/>
  <c r="G800" i="81"/>
  <c r="D800" i="81"/>
  <c r="G799" i="81"/>
  <c r="D799" i="81"/>
  <c r="G798" i="81"/>
  <c r="D798" i="81"/>
  <c r="G797" i="81"/>
  <c r="D797" i="81"/>
  <c r="G796" i="81"/>
  <c r="D796" i="81"/>
  <c r="G795" i="81"/>
  <c r="D795" i="81"/>
  <c r="I794" i="81"/>
  <c r="H794" i="81"/>
  <c r="F794" i="81"/>
  <c r="E794" i="81"/>
  <c r="I792" i="81"/>
  <c r="I791" i="81" s="1"/>
  <c r="H792" i="81"/>
  <c r="F792" i="81"/>
  <c r="E792" i="81"/>
  <c r="H791" i="81"/>
  <c r="F791" i="81"/>
  <c r="E791" i="81"/>
  <c r="I790" i="81"/>
  <c r="H790" i="81"/>
  <c r="F790" i="81"/>
  <c r="E790" i="81"/>
  <c r="I789" i="81"/>
  <c r="H789" i="81"/>
  <c r="F789" i="81"/>
  <c r="E789" i="81"/>
  <c r="I788" i="81"/>
  <c r="H788" i="81"/>
  <c r="F788" i="81"/>
  <c r="E788" i="81"/>
  <c r="I787" i="81"/>
  <c r="H787" i="81"/>
  <c r="F787" i="81"/>
  <c r="E787" i="81"/>
  <c r="I786" i="81"/>
  <c r="H786" i="81"/>
  <c r="F786" i="81"/>
  <c r="E786" i="81"/>
  <c r="I785" i="81"/>
  <c r="H785" i="81"/>
  <c r="F785" i="81"/>
  <c r="E785" i="81"/>
  <c r="I784" i="81"/>
  <c r="H784" i="81"/>
  <c r="F784" i="81"/>
  <c r="E784" i="81"/>
  <c r="I783" i="81"/>
  <c r="H783" i="81"/>
  <c r="F783" i="81"/>
  <c r="E783" i="81"/>
  <c r="I782" i="81"/>
  <c r="H782" i="81"/>
  <c r="F782" i="81"/>
  <c r="E782" i="81"/>
  <c r="I781" i="81"/>
  <c r="I779" i="81" s="1"/>
  <c r="I778" i="81" s="1"/>
  <c r="H781" i="81"/>
  <c r="F781" i="81"/>
  <c r="E781" i="81"/>
  <c r="H779" i="81"/>
  <c r="F779" i="81"/>
  <c r="E779" i="81"/>
  <c r="H778" i="81"/>
  <c r="F778" i="81"/>
  <c r="E778" i="81"/>
  <c r="G777" i="81"/>
  <c r="D777" i="81"/>
  <c r="G776" i="81"/>
  <c r="D776" i="81"/>
  <c r="G775" i="81"/>
  <c r="D775" i="81"/>
  <c r="G774" i="81"/>
  <c r="D774" i="81"/>
  <c r="G773" i="81"/>
  <c r="D773" i="81"/>
  <c r="G772" i="81"/>
  <c r="D772" i="81"/>
  <c r="G771" i="81"/>
  <c r="D771" i="81"/>
  <c r="G770" i="81"/>
  <c r="D770" i="81"/>
  <c r="G769" i="81"/>
  <c r="D769" i="81"/>
  <c r="I768" i="81"/>
  <c r="H768" i="81"/>
  <c r="F768" i="81"/>
  <c r="E768" i="81"/>
  <c r="I766" i="81"/>
  <c r="H766" i="81"/>
  <c r="F766" i="81"/>
  <c r="E766" i="81"/>
  <c r="I765" i="81"/>
  <c r="H765" i="81"/>
  <c r="F765" i="81"/>
  <c r="E765" i="81"/>
  <c r="G764" i="81"/>
  <c r="D764" i="81"/>
  <c r="G763" i="81"/>
  <c r="D763" i="81"/>
  <c r="G762" i="81"/>
  <c r="D762" i="81"/>
  <c r="G761" i="81"/>
  <c r="D761" i="81"/>
  <c r="G760" i="81"/>
  <c r="D760" i="81"/>
  <c r="G759" i="81"/>
  <c r="D759" i="81"/>
  <c r="G758" i="81"/>
  <c r="D758" i="81"/>
  <c r="G757" i="81"/>
  <c r="D757" i="81"/>
  <c r="G756" i="81"/>
  <c r="D756" i="81"/>
  <c r="I755" i="81"/>
  <c r="I753" i="81" s="1"/>
  <c r="I752" i="81" s="1"/>
  <c r="H755" i="81"/>
  <c r="F755" i="81"/>
  <c r="E755" i="81"/>
  <c r="H753" i="81"/>
  <c r="F753" i="81"/>
  <c r="E753" i="81"/>
  <c r="H752" i="81"/>
  <c r="F752" i="81"/>
  <c r="E752" i="81"/>
  <c r="G751" i="81"/>
  <c r="D751" i="81"/>
  <c r="G750" i="81"/>
  <c r="D750" i="81"/>
  <c r="G749" i="81"/>
  <c r="D749" i="81"/>
  <c r="G748" i="81"/>
  <c r="D748" i="81"/>
  <c r="G747" i="81"/>
  <c r="D747" i="81"/>
  <c r="G746" i="81"/>
  <c r="D746" i="81"/>
  <c r="G745" i="81"/>
  <c r="D745" i="81"/>
  <c r="G744" i="81"/>
  <c r="D744" i="81"/>
  <c r="G743" i="81"/>
  <c r="D743" i="81"/>
  <c r="I742" i="81"/>
  <c r="H742" i="81"/>
  <c r="F742" i="81"/>
  <c r="F740" i="81" s="1"/>
  <c r="F739" i="81" s="1"/>
  <c r="E742" i="81"/>
  <c r="I740" i="81"/>
  <c r="H740" i="81"/>
  <c r="E740" i="81"/>
  <c r="I739" i="81"/>
  <c r="H739" i="81"/>
  <c r="E739" i="81"/>
  <c r="I738" i="81"/>
  <c r="H738" i="81"/>
  <c r="F738" i="81"/>
  <c r="E738" i="81"/>
  <c r="I737" i="81"/>
  <c r="H737" i="81"/>
  <c r="F737" i="81"/>
  <c r="E737" i="81"/>
  <c r="I736" i="81"/>
  <c r="H736" i="81"/>
  <c r="F736" i="81"/>
  <c r="E736" i="81"/>
  <c r="I735" i="81"/>
  <c r="H735" i="81"/>
  <c r="F735" i="81"/>
  <c r="E735" i="81"/>
  <c r="I734" i="81"/>
  <c r="H734" i="81"/>
  <c r="F734" i="81"/>
  <c r="E734" i="81"/>
  <c r="I733" i="81"/>
  <c r="H733" i="81"/>
  <c r="F733" i="81"/>
  <c r="E733" i="81"/>
  <c r="I732" i="81"/>
  <c r="H732" i="81"/>
  <c r="F732" i="81"/>
  <c r="E732" i="81"/>
  <c r="I731" i="81"/>
  <c r="H731" i="81"/>
  <c r="F731" i="81"/>
  <c r="E731" i="81"/>
  <c r="I730" i="81"/>
  <c r="H730" i="81"/>
  <c r="F730" i="81"/>
  <c r="E730" i="81"/>
  <c r="I729" i="81"/>
  <c r="I727" i="81" s="1"/>
  <c r="I726" i="81" s="1"/>
  <c r="H729" i="81"/>
  <c r="H727" i="81" s="1"/>
  <c r="H726" i="81" s="1"/>
  <c r="F729" i="81"/>
  <c r="F727" i="81" s="1"/>
  <c r="F726" i="81" s="1"/>
  <c r="E729" i="81"/>
  <c r="G725" i="81"/>
  <c r="D725" i="81"/>
  <c r="G724" i="81"/>
  <c r="D724" i="81"/>
  <c r="G723" i="81"/>
  <c r="D723" i="81"/>
  <c r="G722" i="81"/>
  <c r="D722" i="81"/>
  <c r="G721" i="81"/>
  <c r="D721" i="81"/>
  <c r="G720" i="81"/>
  <c r="D720" i="81"/>
  <c r="G719" i="81"/>
  <c r="D719" i="81"/>
  <c r="G718" i="81"/>
  <c r="D718" i="81"/>
  <c r="G717" i="81"/>
  <c r="D717" i="81"/>
  <c r="I716" i="81"/>
  <c r="I714" i="81" s="1"/>
  <c r="I713" i="81" s="1"/>
  <c r="H716" i="81"/>
  <c r="F716" i="81"/>
  <c r="E716" i="81"/>
  <c r="H714" i="81"/>
  <c r="F714" i="81"/>
  <c r="E714" i="81"/>
  <c r="H713" i="81"/>
  <c r="F713" i="81"/>
  <c r="E713" i="81"/>
  <c r="G712" i="81"/>
  <c r="D712" i="81"/>
  <c r="G711" i="81"/>
  <c r="D711" i="81"/>
  <c r="G710" i="81"/>
  <c r="D710" i="81"/>
  <c r="G709" i="81"/>
  <c r="D709" i="81"/>
  <c r="G708" i="81"/>
  <c r="D708" i="81"/>
  <c r="G707" i="81"/>
  <c r="D707" i="81"/>
  <c r="G706" i="81"/>
  <c r="D706" i="81"/>
  <c r="G705" i="81"/>
  <c r="D705" i="81"/>
  <c r="G704" i="81"/>
  <c r="D704" i="81"/>
  <c r="I703" i="81"/>
  <c r="H703" i="81"/>
  <c r="F703" i="81"/>
  <c r="F701" i="81" s="1"/>
  <c r="F700" i="81" s="1"/>
  <c r="E703" i="81"/>
  <c r="I701" i="81"/>
  <c r="H701" i="81"/>
  <c r="E701" i="81"/>
  <c r="I700" i="81"/>
  <c r="H700" i="81"/>
  <c r="E700" i="81"/>
  <c r="G699" i="81"/>
  <c r="D699" i="81"/>
  <c r="G698" i="81"/>
  <c r="G685" i="81" s="1"/>
  <c r="D698" i="81"/>
  <c r="G697" i="81"/>
  <c r="G684" i="81" s="1"/>
  <c r="D697" i="81"/>
  <c r="G696" i="81"/>
  <c r="G683" i="81" s="1"/>
  <c r="D696" i="81"/>
  <c r="G695" i="81"/>
  <c r="D695" i="81"/>
  <c r="G694" i="81"/>
  <c r="G681" i="81" s="1"/>
  <c r="D694" i="81"/>
  <c r="G693" i="81"/>
  <c r="G680" i="81" s="1"/>
  <c r="D693" i="81"/>
  <c r="G692" i="81"/>
  <c r="G679" i="81" s="1"/>
  <c r="D692" i="81"/>
  <c r="G691" i="81"/>
  <c r="D691" i="81"/>
  <c r="I690" i="81"/>
  <c r="I688" i="81" s="1"/>
  <c r="I687" i="81" s="1"/>
  <c r="H690" i="81"/>
  <c r="F690" i="81"/>
  <c r="E690" i="81"/>
  <c r="H688" i="81"/>
  <c r="F688" i="81"/>
  <c r="E688" i="81"/>
  <c r="H687" i="81"/>
  <c r="F687" i="81"/>
  <c r="E687" i="81"/>
  <c r="I686" i="81"/>
  <c r="I179" i="81" s="1"/>
  <c r="H686" i="81"/>
  <c r="G686" i="81"/>
  <c r="F686" i="81"/>
  <c r="E686" i="81"/>
  <c r="E179" i="81" s="1"/>
  <c r="I685" i="81"/>
  <c r="H685" i="81"/>
  <c r="F685" i="81"/>
  <c r="E685" i="81"/>
  <c r="E178" i="81" s="1"/>
  <c r="I684" i="81"/>
  <c r="H684" i="81"/>
  <c r="F684" i="81"/>
  <c r="E684" i="81"/>
  <c r="E177" i="81" s="1"/>
  <c r="I683" i="81"/>
  <c r="H683" i="81"/>
  <c r="F683" i="81"/>
  <c r="E683" i="81"/>
  <c r="I682" i="81"/>
  <c r="H682" i="81"/>
  <c r="G682" i="81"/>
  <c r="F682" i="81"/>
  <c r="E682" i="81"/>
  <c r="I681" i="81"/>
  <c r="H681" i="81"/>
  <c r="F681" i="81"/>
  <c r="E681" i="81"/>
  <c r="I680" i="81"/>
  <c r="H680" i="81"/>
  <c r="F680" i="81"/>
  <c r="E680" i="81"/>
  <c r="I679" i="81"/>
  <c r="H679" i="81"/>
  <c r="F679" i="81"/>
  <c r="E679" i="81"/>
  <c r="I678" i="81"/>
  <c r="H678" i="81"/>
  <c r="G678" i="81"/>
  <c r="F678" i="81"/>
  <c r="E678" i="81"/>
  <c r="G673" i="81"/>
  <c r="D673" i="81"/>
  <c r="G672" i="81"/>
  <c r="D672" i="81"/>
  <c r="G671" i="81"/>
  <c r="D671" i="81"/>
  <c r="G670" i="81"/>
  <c r="D670" i="81"/>
  <c r="G669" i="81"/>
  <c r="D669" i="81"/>
  <c r="G668" i="81"/>
  <c r="D668" i="81"/>
  <c r="G667" i="81"/>
  <c r="D667" i="81"/>
  <c r="G666" i="81"/>
  <c r="D666" i="81"/>
  <c r="G665" i="81"/>
  <c r="D665" i="81"/>
  <c r="I664" i="81"/>
  <c r="H664" i="81"/>
  <c r="F664" i="81"/>
  <c r="F662" i="81" s="1"/>
  <c r="F661" i="81" s="1"/>
  <c r="E664" i="81"/>
  <c r="I662" i="81"/>
  <c r="I661" i="81" s="1"/>
  <c r="G660" i="81"/>
  <c r="D660" i="81"/>
  <c r="G659" i="81"/>
  <c r="D659" i="81"/>
  <c r="G658" i="81"/>
  <c r="D658" i="81"/>
  <c r="G657" i="81"/>
  <c r="D657" i="81"/>
  <c r="G656" i="81"/>
  <c r="D656" i="81"/>
  <c r="G655" i="81"/>
  <c r="D655" i="81"/>
  <c r="G654" i="81"/>
  <c r="D654" i="81"/>
  <c r="G653" i="81"/>
  <c r="D653" i="81"/>
  <c r="G652" i="81"/>
  <c r="D652" i="81"/>
  <c r="I651" i="81"/>
  <c r="I649" i="81" s="1"/>
  <c r="I648" i="81" s="1"/>
  <c r="H651" i="81"/>
  <c r="H649" i="81" s="1"/>
  <c r="H648" i="81" s="1"/>
  <c r="F651" i="81"/>
  <c r="F649" i="81" s="1"/>
  <c r="F648" i="81" s="1"/>
  <c r="E651" i="81"/>
  <c r="G647" i="81"/>
  <c r="D647" i="81"/>
  <c r="G646" i="81"/>
  <c r="D646" i="81"/>
  <c r="G645" i="81"/>
  <c r="D645" i="81"/>
  <c r="G644" i="81"/>
  <c r="D644" i="81"/>
  <c r="G643" i="81"/>
  <c r="D643" i="81"/>
  <c r="G642" i="81"/>
  <c r="D642" i="81"/>
  <c r="G641" i="81"/>
  <c r="D641" i="81"/>
  <c r="G640" i="81"/>
  <c r="D640" i="81"/>
  <c r="G639" i="81"/>
  <c r="D639" i="81"/>
  <c r="I638" i="81"/>
  <c r="I636" i="81" s="1"/>
  <c r="I635" i="81" s="1"/>
  <c r="H638" i="81"/>
  <c r="H636" i="81" s="1"/>
  <c r="F638" i="81"/>
  <c r="F636" i="81" s="1"/>
  <c r="E638" i="81"/>
  <c r="G634" i="81"/>
  <c r="D634" i="81"/>
  <c r="G633" i="81"/>
  <c r="D633" i="81"/>
  <c r="G632" i="81"/>
  <c r="D632" i="81"/>
  <c r="G631" i="81"/>
  <c r="D631" i="81"/>
  <c r="G630" i="81"/>
  <c r="D630" i="81"/>
  <c r="G629" i="81"/>
  <c r="D629" i="81"/>
  <c r="G628" i="81"/>
  <c r="D628" i="81"/>
  <c r="G627" i="81"/>
  <c r="D627" i="81"/>
  <c r="G626" i="81"/>
  <c r="D626" i="81"/>
  <c r="I625" i="81"/>
  <c r="I623" i="81" s="1"/>
  <c r="I622" i="81" s="1"/>
  <c r="H625" i="81"/>
  <c r="F625" i="81"/>
  <c r="E625" i="81"/>
  <c r="H623" i="81"/>
  <c r="H622" i="81" s="1"/>
  <c r="F623" i="81"/>
  <c r="F622" i="81" s="1"/>
  <c r="E623" i="81"/>
  <c r="G621" i="81"/>
  <c r="D621" i="81"/>
  <c r="G620" i="81"/>
  <c r="D620" i="81"/>
  <c r="G619" i="81"/>
  <c r="D619" i="81"/>
  <c r="G618" i="81"/>
  <c r="D618" i="81"/>
  <c r="G617" i="81"/>
  <c r="D617" i="81"/>
  <c r="G616" i="81"/>
  <c r="D616" i="81"/>
  <c r="G615" i="81"/>
  <c r="D615" i="81"/>
  <c r="G614" i="81"/>
  <c r="D614" i="81"/>
  <c r="G613" i="81"/>
  <c r="D613" i="81"/>
  <c r="I612" i="81"/>
  <c r="H612" i="81"/>
  <c r="F612" i="81"/>
  <c r="E612" i="81"/>
  <c r="I610" i="81"/>
  <c r="H610" i="81"/>
  <c r="F610" i="81"/>
  <c r="F609" i="81" s="1"/>
  <c r="E610" i="81"/>
  <c r="I609" i="81"/>
  <c r="H609" i="81"/>
  <c r="E609" i="81"/>
  <c r="G608" i="81"/>
  <c r="D608" i="81"/>
  <c r="G607" i="81"/>
  <c r="D607" i="81"/>
  <c r="G606" i="81"/>
  <c r="D606" i="81"/>
  <c r="G605" i="81"/>
  <c r="D605" i="81"/>
  <c r="G604" i="81"/>
  <c r="D604" i="81"/>
  <c r="G603" i="81"/>
  <c r="D603" i="81"/>
  <c r="G602" i="81"/>
  <c r="D602" i="81"/>
  <c r="G601" i="81"/>
  <c r="D601" i="81"/>
  <c r="G600" i="81"/>
  <c r="D600" i="81"/>
  <c r="I599" i="81"/>
  <c r="I597" i="81" s="1"/>
  <c r="I596" i="81" s="1"/>
  <c r="H599" i="81"/>
  <c r="F599" i="81"/>
  <c r="E599" i="81"/>
  <c r="H597" i="81"/>
  <c r="F597" i="81"/>
  <c r="E597" i="81"/>
  <c r="H596" i="81"/>
  <c r="F596" i="81"/>
  <c r="E596" i="81"/>
  <c r="G595" i="81"/>
  <c r="D595" i="81"/>
  <c r="G594" i="81"/>
  <c r="D594" i="81"/>
  <c r="G593" i="81"/>
  <c r="D593" i="81"/>
  <c r="G592" i="81"/>
  <c r="D592" i="81"/>
  <c r="G591" i="81"/>
  <c r="D591" i="81"/>
  <c r="G590" i="81"/>
  <c r="D590" i="81"/>
  <c r="G589" i="81"/>
  <c r="D589" i="81"/>
  <c r="G588" i="81"/>
  <c r="D588" i="81"/>
  <c r="G587" i="81"/>
  <c r="D587" i="81"/>
  <c r="I586" i="81"/>
  <c r="H586" i="81"/>
  <c r="F586" i="81"/>
  <c r="F584" i="81" s="1"/>
  <c r="F583" i="81" s="1"/>
  <c r="E586" i="81"/>
  <c r="I584" i="81"/>
  <c r="H584" i="81"/>
  <c r="E584" i="81"/>
  <c r="I583" i="81"/>
  <c r="H583" i="81"/>
  <c r="E583" i="81"/>
  <c r="G582" i="81"/>
  <c r="D582" i="81"/>
  <c r="G581" i="81"/>
  <c r="D581" i="81"/>
  <c r="G580" i="81"/>
  <c r="D580" i="81"/>
  <c r="G579" i="81"/>
  <c r="D579" i="81"/>
  <c r="G578" i="81"/>
  <c r="D578" i="81"/>
  <c r="G577" i="81"/>
  <c r="D577" i="81"/>
  <c r="G576" i="81"/>
  <c r="D576" i="81"/>
  <c r="G575" i="81"/>
  <c r="D575" i="81"/>
  <c r="G574" i="81"/>
  <c r="D574" i="81"/>
  <c r="I573" i="81"/>
  <c r="I571" i="81" s="1"/>
  <c r="I570" i="81" s="1"/>
  <c r="H573" i="81"/>
  <c r="H571" i="81" s="1"/>
  <c r="H570" i="81" s="1"/>
  <c r="F573" i="81"/>
  <c r="F571" i="81" s="1"/>
  <c r="F570" i="81" s="1"/>
  <c r="E573" i="81"/>
  <c r="G569" i="81"/>
  <c r="D569" i="81"/>
  <c r="G568" i="81"/>
  <c r="D568" i="81"/>
  <c r="G567" i="81"/>
  <c r="D567" i="81"/>
  <c r="G566" i="81"/>
  <c r="D566" i="81"/>
  <c r="G565" i="81"/>
  <c r="D565" i="81"/>
  <c r="G564" i="81"/>
  <c r="D564" i="81"/>
  <c r="G563" i="81"/>
  <c r="D563" i="81"/>
  <c r="G562" i="81"/>
  <c r="D562" i="81"/>
  <c r="G561" i="81"/>
  <c r="D561" i="81"/>
  <c r="I560" i="81"/>
  <c r="H560" i="81"/>
  <c r="F560" i="81"/>
  <c r="F558" i="81" s="1"/>
  <c r="F557" i="81" s="1"/>
  <c r="E560" i="81"/>
  <c r="I558" i="81"/>
  <c r="H558" i="81"/>
  <c r="E558" i="81"/>
  <c r="I557" i="81"/>
  <c r="H557" i="81"/>
  <c r="E557" i="81"/>
  <c r="G556" i="81"/>
  <c r="D556" i="81"/>
  <c r="G555" i="81"/>
  <c r="D555" i="81"/>
  <c r="G554" i="81"/>
  <c r="D554" i="81"/>
  <c r="G553" i="81"/>
  <c r="D553" i="81"/>
  <c r="G552" i="81"/>
  <c r="D552" i="81"/>
  <c r="G551" i="81"/>
  <c r="D551" i="81"/>
  <c r="G550" i="81"/>
  <c r="D550" i="81"/>
  <c r="G549" i="81"/>
  <c r="D549" i="81"/>
  <c r="G548" i="81"/>
  <c r="D548" i="81"/>
  <c r="I547" i="81"/>
  <c r="H547" i="81"/>
  <c r="F547" i="81"/>
  <c r="E547" i="81"/>
  <c r="I545" i="81"/>
  <c r="I544" i="81" s="1"/>
  <c r="H545" i="81"/>
  <c r="F545" i="81"/>
  <c r="E545" i="81"/>
  <c r="H544" i="81"/>
  <c r="F544" i="81"/>
  <c r="E544" i="81"/>
  <c r="G543" i="81"/>
  <c r="D543" i="81"/>
  <c r="G542" i="81"/>
  <c r="D542" i="81"/>
  <c r="G541" i="81"/>
  <c r="D541" i="81"/>
  <c r="G540" i="81"/>
  <c r="D540" i="81"/>
  <c r="G539" i="81"/>
  <c r="D539" i="81"/>
  <c r="G538" i="81"/>
  <c r="D538" i="81"/>
  <c r="G537" i="81"/>
  <c r="D537" i="81"/>
  <c r="G536" i="81"/>
  <c r="D536" i="81"/>
  <c r="G535" i="81"/>
  <c r="D535" i="81"/>
  <c r="I534" i="81"/>
  <c r="H534" i="81"/>
  <c r="F534" i="81"/>
  <c r="F532" i="81" s="1"/>
  <c r="F531" i="81" s="1"/>
  <c r="E534" i="81"/>
  <c r="I532" i="81"/>
  <c r="H532" i="81"/>
  <c r="E532" i="81"/>
  <c r="I531" i="81"/>
  <c r="H531" i="81"/>
  <c r="E531" i="81"/>
  <c r="G530" i="81"/>
  <c r="D530" i="81"/>
  <c r="G529" i="81"/>
  <c r="D529" i="81"/>
  <c r="G528" i="81"/>
  <c r="D528" i="81"/>
  <c r="G527" i="81"/>
  <c r="D527" i="81"/>
  <c r="G526" i="81"/>
  <c r="D526" i="81"/>
  <c r="G525" i="81"/>
  <c r="D525" i="81"/>
  <c r="G524" i="81"/>
  <c r="D524" i="81"/>
  <c r="G523" i="81"/>
  <c r="D523" i="81"/>
  <c r="G522" i="81"/>
  <c r="D522" i="81"/>
  <c r="I521" i="81"/>
  <c r="I519" i="81" s="1"/>
  <c r="I518" i="81" s="1"/>
  <c r="H521" i="81"/>
  <c r="F521" i="81"/>
  <c r="E521" i="81"/>
  <c r="H519" i="81"/>
  <c r="F519" i="81"/>
  <c r="E519" i="81"/>
  <c r="H518" i="81"/>
  <c r="F518" i="81"/>
  <c r="E518" i="81"/>
  <c r="G517" i="81"/>
  <c r="D517" i="81"/>
  <c r="G516" i="81"/>
  <c r="D516" i="81"/>
  <c r="G515" i="81"/>
  <c r="D515" i="81"/>
  <c r="G514" i="81"/>
  <c r="D514" i="81"/>
  <c r="G513" i="81"/>
  <c r="D513" i="81"/>
  <c r="G512" i="81"/>
  <c r="D512" i="81"/>
  <c r="G511" i="81"/>
  <c r="D511" i="81"/>
  <c r="G510" i="81"/>
  <c r="D510" i="81"/>
  <c r="G509" i="81"/>
  <c r="D509" i="81"/>
  <c r="I508" i="81"/>
  <c r="H508" i="81"/>
  <c r="F508" i="81"/>
  <c r="E508" i="81"/>
  <c r="I506" i="81"/>
  <c r="H506" i="81"/>
  <c r="F506" i="81"/>
  <c r="F505" i="81" s="1"/>
  <c r="E506" i="81"/>
  <c r="I505" i="81"/>
  <c r="H505" i="81"/>
  <c r="E505" i="81"/>
  <c r="G504" i="81"/>
  <c r="D504" i="81"/>
  <c r="G503" i="81"/>
  <c r="D503" i="81"/>
  <c r="G502" i="81"/>
  <c r="D502" i="81"/>
  <c r="G501" i="81"/>
  <c r="D501" i="81"/>
  <c r="G500" i="81"/>
  <c r="D500" i="81"/>
  <c r="G499" i="81"/>
  <c r="D499" i="81"/>
  <c r="G498" i="81"/>
  <c r="D498" i="81"/>
  <c r="G497" i="81"/>
  <c r="D497" i="81"/>
  <c r="G496" i="81"/>
  <c r="D496" i="81"/>
  <c r="I495" i="81"/>
  <c r="I493" i="81" s="1"/>
  <c r="I492" i="81" s="1"/>
  <c r="H495" i="81"/>
  <c r="F495" i="81"/>
  <c r="E495" i="81"/>
  <c r="H493" i="81"/>
  <c r="F493" i="81"/>
  <c r="E493" i="81"/>
  <c r="H492" i="81"/>
  <c r="F492" i="81"/>
  <c r="E492" i="81"/>
  <c r="G491" i="81"/>
  <c r="D491" i="81"/>
  <c r="G490" i="81"/>
  <c r="D490" i="81"/>
  <c r="G489" i="81"/>
  <c r="D489" i="81"/>
  <c r="G488" i="81"/>
  <c r="D488" i="81"/>
  <c r="G487" i="81"/>
  <c r="D487" i="81"/>
  <c r="G486" i="81"/>
  <c r="D486" i="81"/>
  <c r="G485" i="81"/>
  <c r="D485" i="81"/>
  <c r="G484" i="81"/>
  <c r="D484" i="81"/>
  <c r="G483" i="81"/>
  <c r="D483" i="81"/>
  <c r="I482" i="81"/>
  <c r="I480" i="81" s="1"/>
  <c r="I479" i="81" s="1"/>
  <c r="H482" i="81"/>
  <c r="H480" i="81" s="1"/>
  <c r="H479" i="81" s="1"/>
  <c r="F482" i="81"/>
  <c r="F480" i="81" s="1"/>
  <c r="F479" i="81" s="1"/>
  <c r="E482" i="81"/>
  <c r="G478" i="81"/>
  <c r="D478" i="81"/>
  <c r="G477" i="81"/>
  <c r="D477" i="81"/>
  <c r="G476" i="81"/>
  <c r="D476" i="81"/>
  <c r="G475" i="81"/>
  <c r="D475" i="81"/>
  <c r="G474" i="81"/>
  <c r="D474" i="81"/>
  <c r="G473" i="81"/>
  <c r="D473" i="81"/>
  <c r="G472" i="81"/>
  <c r="D472" i="81"/>
  <c r="G471" i="81"/>
  <c r="D471" i="81"/>
  <c r="G470" i="81"/>
  <c r="D470" i="81"/>
  <c r="I469" i="81"/>
  <c r="H469" i="81"/>
  <c r="F469" i="81"/>
  <c r="E469" i="81"/>
  <c r="I467" i="81"/>
  <c r="I466" i="81" s="1"/>
  <c r="H467" i="81"/>
  <c r="H466" i="81" s="1"/>
  <c r="F467" i="81"/>
  <c r="F466" i="81" s="1"/>
  <c r="E467" i="81"/>
  <c r="E466" i="81" s="1"/>
  <c r="G465" i="81"/>
  <c r="D465" i="81"/>
  <c r="G464" i="81"/>
  <c r="D464" i="81"/>
  <c r="G463" i="81"/>
  <c r="D463" i="81"/>
  <c r="G462" i="81"/>
  <c r="D462" i="81"/>
  <c r="G461" i="81"/>
  <c r="D461" i="81"/>
  <c r="G460" i="81"/>
  <c r="D460" i="81"/>
  <c r="G459" i="81"/>
  <c r="D459" i="81"/>
  <c r="G458" i="81"/>
  <c r="D458" i="81"/>
  <c r="G457" i="81"/>
  <c r="D457" i="81"/>
  <c r="I456" i="81"/>
  <c r="H456" i="81"/>
  <c r="F456" i="81"/>
  <c r="F454" i="81" s="1"/>
  <c r="F453" i="81" s="1"/>
  <c r="E456" i="81"/>
  <c r="I454" i="81"/>
  <c r="I453" i="81" s="1"/>
  <c r="H454" i="81"/>
  <c r="H453" i="81" s="1"/>
  <c r="E454" i="81"/>
  <c r="G452" i="81"/>
  <c r="D452" i="81"/>
  <c r="G451" i="81"/>
  <c r="D451" i="81"/>
  <c r="G450" i="81"/>
  <c r="D450" i="81"/>
  <c r="G449" i="81"/>
  <c r="D449" i="81"/>
  <c r="G448" i="81"/>
  <c r="D448" i="81"/>
  <c r="G447" i="81"/>
  <c r="D447" i="81"/>
  <c r="G446" i="81"/>
  <c r="D446" i="81"/>
  <c r="G445" i="81"/>
  <c r="D445" i="81"/>
  <c r="G444" i="81"/>
  <c r="D444" i="81"/>
  <c r="I443" i="81"/>
  <c r="I441" i="81" s="1"/>
  <c r="I440" i="81" s="1"/>
  <c r="H443" i="81"/>
  <c r="H441" i="81" s="1"/>
  <c r="H440" i="81" s="1"/>
  <c r="F443" i="81"/>
  <c r="F441" i="81" s="1"/>
  <c r="F440" i="81" s="1"/>
  <c r="E443" i="81"/>
  <c r="E441" i="81" s="1"/>
  <c r="E440" i="81" s="1"/>
  <c r="G439" i="81"/>
  <c r="D439" i="81"/>
  <c r="G438" i="81"/>
  <c r="D438" i="81"/>
  <c r="G437" i="81"/>
  <c r="D437" i="81"/>
  <c r="G436" i="81"/>
  <c r="D436" i="81"/>
  <c r="G435" i="81"/>
  <c r="D435" i="81"/>
  <c r="G434" i="81"/>
  <c r="D434" i="81"/>
  <c r="G433" i="81"/>
  <c r="D433" i="81"/>
  <c r="G432" i="81"/>
  <c r="D432" i="81"/>
  <c r="G431" i="81"/>
  <c r="D431" i="81"/>
  <c r="I430" i="81"/>
  <c r="H430" i="81"/>
  <c r="F430" i="81"/>
  <c r="F428" i="81" s="1"/>
  <c r="F427" i="81" s="1"/>
  <c r="E430" i="81"/>
  <c r="I428" i="81"/>
  <c r="I427" i="81" s="1"/>
  <c r="H428" i="81"/>
  <c r="E428" i="81"/>
  <c r="H427" i="81"/>
  <c r="G426" i="81"/>
  <c r="D426" i="81"/>
  <c r="G425" i="81"/>
  <c r="D425" i="81"/>
  <c r="G424" i="81"/>
  <c r="D424" i="81"/>
  <c r="G423" i="81"/>
  <c r="D423" i="81"/>
  <c r="G422" i="81"/>
  <c r="D422" i="81"/>
  <c r="G421" i="81"/>
  <c r="D421" i="81"/>
  <c r="G420" i="81"/>
  <c r="D420" i="81"/>
  <c r="G419" i="81"/>
  <c r="D419" i="81"/>
  <c r="G418" i="81"/>
  <c r="D418" i="81"/>
  <c r="I417" i="81"/>
  <c r="H417" i="81"/>
  <c r="G417" i="81" s="1"/>
  <c r="F417" i="81"/>
  <c r="E417" i="81"/>
  <c r="D417" i="81" s="1"/>
  <c r="I415" i="81"/>
  <c r="H415" i="81"/>
  <c r="G415" i="81" s="1"/>
  <c r="F415" i="81"/>
  <c r="I414" i="81"/>
  <c r="H414" i="81"/>
  <c r="G414" i="81" s="1"/>
  <c r="F414" i="81"/>
  <c r="G413" i="81"/>
  <c r="D413" i="81"/>
  <c r="G412" i="81"/>
  <c r="D412" i="81"/>
  <c r="G411" i="81"/>
  <c r="D411" i="81"/>
  <c r="G410" i="81"/>
  <c r="D410" i="81"/>
  <c r="G409" i="81"/>
  <c r="D409" i="81"/>
  <c r="G408" i="81"/>
  <c r="D408" i="81"/>
  <c r="G407" i="81"/>
  <c r="D407" i="81"/>
  <c r="G406" i="81"/>
  <c r="D406" i="81"/>
  <c r="G405" i="81"/>
  <c r="D405" i="81"/>
  <c r="I404" i="81"/>
  <c r="H404" i="81"/>
  <c r="G404" i="81" s="1"/>
  <c r="F404" i="81"/>
  <c r="E404" i="81"/>
  <c r="D404" i="81" s="1"/>
  <c r="I402" i="81"/>
  <c r="F402" i="81"/>
  <c r="E402" i="81"/>
  <c r="D402" i="81" s="1"/>
  <c r="I401" i="81"/>
  <c r="F401" i="81"/>
  <c r="E401" i="81"/>
  <c r="D401" i="81" s="1"/>
  <c r="G400" i="81"/>
  <c r="D400" i="81"/>
  <c r="G399" i="81"/>
  <c r="D399" i="81"/>
  <c r="G398" i="81"/>
  <c r="D398" i="81"/>
  <c r="G397" i="81"/>
  <c r="D397" i="81"/>
  <c r="G396" i="81"/>
  <c r="D396" i="81"/>
  <c r="G395" i="81"/>
  <c r="D395" i="81"/>
  <c r="G394" i="81"/>
  <c r="D394" i="81"/>
  <c r="G393" i="81"/>
  <c r="D393" i="81"/>
  <c r="G392" i="81"/>
  <c r="D392" i="81"/>
  <c r="I391" i="81"/>
  <c r="H391" i="81"/>
  <c r="G391" i="81" s="1"/>
  <c r="F391" i="81"/>
  <c r="E391" i="81"/>
  <c r="D391" i="81" s="1"/>
  <c r="I389" i="81"/>
  <c r="H389" i="81"/>
  <c r="G389" i="81" s="1"/>
  <c r="F389" i="81"/>
  <c r="E389" i="81"/>
  <c r="D389" i="81" s="1"/>
  <c r="I388" i="81"/>
  <c r="H388" i="81"/>
  <c r="G388" i="81" s="1"/>
  <c r="F388" i="81"/>
  <c r="G387" i="81"/>
  <c r="D387" i="81"/>
  <c r="G386" i="81"/>
  <c r="D386" i="81"/>
  <c r="G385" i="81"/>
  <c r="D385" i="81"/>
  <c r="G384" i="81"/>
  <c r="D384" i="81"/>
  <c r="G383" i="81"/>
  <c r="D383" i="81"/>
  <c r="G382" i="81"/>
  <c r="D382" i="81"/>
  <c r="G381" i="81"/>
  <c r="D381" i="81"/>
  <c r="G380" i="81"/>
  <c r="D380" i="81"/>
  <c r="G379" i="81"/>
  <c r="D379" i="81"/>
  <c r="I378" i="81"/>
  <c r="H378" i="81"/>
  <c r="G378" i="81" s="1"/>
  <c r="F378" i="81"/>
  <c r="E378" i="81"/>
  <c r="D378" i="81" s="1"/>
  <c r="I376" i="81"/>
  <c r="F376" i="81"/>
  <c r="E376" i="81"/>
  <c r="D376" i="81" s="1"/>
  <c r="I375" i="81"/>
  <c r="F375" i="81"/>
  <c r="E375" i="81"/>
  <c r="D375" i="81" s="1"/>
  <c r="G374" i="81"/>
  <c r="D374" i="81"/>
  <c r="G373" i="81"/>
  <c r="D373" i="81"/>
  <c r="G372" i="81"/>
  <c r="D372" i="81"/>
  <c r="G371" i="81"/>
  <c r="D371" i="81"/>
  <c r="G370" i="81"/>
  <c r="D370" i="81"/>
  <c r="G369" i="81"/>
  <c r="D369" i="81"/>
  <c r="G368" i="81"/>
  <c r="D368" i="81"/>
  <c r="G367" i="81"/>
  <c r="D367" i="81"/>
  <c r="G366" i="81"/>
  <c r="D366" i="81"/>
  <c r="I365" i="81"/>
  <c r="H365" i="81"/>
  <c r="F365" i="81"/>
  <c r="E365" i="81"/>
  <c r="E363" i="81" s="1"/>
  <c r="D363" i="81" s="1"/>
  <c r="I363" i="81"/>
  <c r="I362" i="81" s="1"/>
  <c r="H363" i="81"/>
  <c r="H362" i="81" s="1"/>
  <c r="F363" i="81"/>
  <c r="F362" i="81" s="1"/>
  <c r="G361" i="81"/>
  <c r="D361" i="81"/>
  <c r="G360" i="81"/>
  <c r="D360" i="81"/>
  <c r="G359" i="81"/>
  <c r="D359" i="81"/>
  <c r="G358" i="81"/>
  <c r="D358" i="81"/>
  <c r="G357" i="81"/>
  <c r="D357" i="81"/>
  <c r="G356" i="81"/>
  <c r="D356" i="81"/>
  <c r="G355" i="81"/>
  <c r="D355" i="81"/>
  <c r="G354" i="81"/>
  <c r="D354" i="81"/>
  <c r="G353" i="81"/>
  <c r="D353" i="81"/>
  <c r="I352" i="81"/>
  <c r="H352" i="81"/>
  <c r="H350" i="81" s="1"/>
  <c r="H349" i="81" s="1"/>
  <c r="F352" i="81"/>
  <c r="E352" i="81"/>
  <c r="I350" i="81"/>
  <c r="F350" i="81"/>
  <c r="E350" i="81"/>
  <c r="I349" i="81"/>
  <c r="F349" i="81"/>
  <c r="E349" i="81"/>
  <c r="G348" i="81"/>
  <c r="D348" i="81"/>
  <c r="G347" i="81"/>
  <c r="D347" i="81"/>
  <c r="G346" i="81"/>
  <c r="D346" i="81"/>
  <c r="G345" i="81"/>
  <c r="D345" i="81"/>
  <c r="G344" i="81"/>
  <c r="D344" i="81"/>
  <c r="G343" i="81"/>
  <c r="D343" i="81"/>
  <c r="G342" i="81"/>
  <c r="D342" i="81"/>
  <c r="G341" i="81"/>
  <c r="D341" i="81"/>
  <c r="G340" i="81"/>
  <c r="D340" i="81"/>
  <c r="I339" i="81"/>
  <c r="H339" i="81"/>
  <c r="F339" i="81"/>
  <c r="E339" i="81"/>
  <c r="D339" i="81" s="1"/>
  <c r="I337" i="81"/>
  <c r="H337" i="81"/>
  <c r="G337" i="81" s="1"/>
  <c r="F337" i="81"/>
  <c r="E337" i="81"/>
  <c r="D337" i="81" s="1"/>
  <c r="I336" i="81"/>
  <c r="H336" i="81"/>
  <c r="F336" i="81"/>
  <c r="G335" i="81"/>
  <c r="D335" i="81"/>
  <c r="G334" i="81"/>
  <c r="D334" i="81"/>
  <c r="G333" i="81"/>
  <c r="D333" i="81"/>
  <c r="G332" i="81"/>
  <c r="D332" i="81"/>
  <c r="G331" i="81"/>
  <c r="D331" i="81"/>
  <c r="G330" i="81"/>
  <c r="D330" i="81"/>
  <c r="G329" i="81"/>
  <c r="D329" i="81"/>
  <c r="G328" i="81"/>
  <c r="D328" i="81"/>
  <c r="G327" i="81"/>
  <c r="D327" i="81"/>
  <c r="I326" i="81"/>
  <c r="H326" i="81"/>
  <c r="G326" i="81" s="1"/>
  <c r="F326" i="81"/>
  <c r="E326" i="81"/>
  <c r="D326" i="81" s="1"/>
  <c r="I324" i="81"/>
  <c r="H324" i="81"/>
  <c r="G324" i="81" s="1"/>
  <c r="F324" i="81"/>
  <c r="E324" i="81"/>
  <c r="D324" i="81" s="1"/>
  <c r="I323" i="81"/>
  <c r="F323" i="81"/>
  <c r="E323" i="81"/>
  <c r="D323" i="81" s="1"/>
  <c r="G322" i="81"/>
  <c r="D322" i="81"/>
  <c r="G321" i="81"/>
  <c r="D321" i="81"/>
  <c r="G320" i="81"/>
  <c r="D320" i="81"/>
  <c r="G319" i="81"/>
  <c r="D319" i="81"/>
  <c r="G318" i="81"/>
  <c r="D318" i="81"/>
  <c r="G317" i="81"/>
  <c r="D317" i="81"/>
  <c r="G316" i="81"/>
  <c r="D316" i="81"/>
  <c r="G315" i="81"/>
  <c r="D315" i="81"/>
  <c r="G314" i="81"/>
  <c r="D314" i="81"/>
  <c r="I313" i="81"/>
  <c r="H313" i="81"/>
  <c r="G313" i="81" s="1"/>
  <c r="F313" i="81"/>
  <c r="E313" i="81"/>
  <c r="D313" i="81" s="1"/>
  <c r="I311" i="81"/>
  <c r="H311" i="81"/>
  <c r="G311" i="81" s="1"/>
  <c r="F311" i="81"/>
  <c r="E311" i="81"/>
  <c r="D311" i="81" s="1"/>
  <c r="I310" i="81"/>
  <c r="H310" i="81"/>
  <c r="G310" i="81" s="1"/>
  <c r="F310" i="81"/>
  <c r="E310" i="81"/>
  <c r="D310" i="81" s="1"/>
  <c r="G309" i="81"/>
  <c r="D309" i="81"/>
  <c r="G308" i="81"/>
  <c r="D308" i="81"/>
  <c r="G307" i="81"/>
  <c r="D307" i="81"/>
  <c r="G306" i="81"/>
  <c r="D306" i="81"/>
  <c r="G305" i="81"/>
  <c r="D305" i="81"/>
  <c r="G304" i="81"/>
  <c r="D304" i="81"/>
  <c r="G303" i="81"/>
  <c r="D303" i="81"/>
  <c r="G302" i="81"/>
  <c r="D302" i="81"/>
  <c r="G301" i="81"/>
  <c r="D301" i="81"/>
  <c r="I300" i="81"/>
  <c r="H300" i="81"/>
  <c r="H298" i="81" s="1"/>
  <c r="F300" i="81"/>
  <c r="E300" i="81"/>
  <c r="D300" i="81" s="1"/>
  <c r="I298" i="81"/>
  <c r="F298" i="81"/>
  <c r="F297" i="81" s="1"/>
  <c r="I297" i="81"/>
  <c r="G296" i="81"/>
  <c r="D296" i="81"/>
  <c r="G295" i="81"/>
  <c r="D295" i="81"/>
  <c r="G294" i="81"/>
  <c r="D294" i="81"/>
  <c r="G293" i="81"/>
  <c r="D293" i="81"/>
  <c r="G292" i="81"/>
  <c r="D292" i="81"/>
  <c r="G291" i="81"/>
  <c r="D291" i="81"/>
  <c r="G290" i="81"/>
  <c r="D290" i="81"/>
  <c r="G289" i="81"/>
  <c r="D289" i="81"/>
  <c r="G288" i="81"/>
  <c r="D288" i="81"/>
  <c r="I287" i="81"/>
  <c r="I285" i="81" s="1"/>
  <c r="I284" i="81" s="1"/>
  <c r="H287" i="81"/>
  <c r="F287" i="81"/>
  <c r="E287" i="81"/>
  <c r="H285" i="81"/>
  <c r="H284" i="81" s="1"/>
  <c r="F285" i="81"/>
  <c r="F284" i="81" s="1"/>
  <c r="E285" i="81"/>
  <c r="G283" i="81"/>
  <c r="D283" i="81"/>
  <c r="G282" i="81"/>
  <c r="D282" i="81"/>
  <c r="G281" i="81"/>
  <c r="D281" i="81"/>
  <c r="G280" i="81"/>
  <c r="D280" i="81"/>
  <c r="G279" i="81"/>
  <c r="D279" i="81"/>
  <c r="G278" i="81"/>
  <c r="D278" i="81"/>
  <c r="G277" i="81"/>
  <c r="D277" i="81"/>
  <c r="G276" i="81"/>
  <c r="D276" i="81"/>
  <c r="G275" i="81"/>
  <c r="D275" i="81"/>
  <c r="I274" i="81"/>
  <c r="H274" i="81"/>
  <c r="H272" i="81" s="1"/>
  <c r="H271" i="81" s="1"/>
  <c r="F274" i="81"/>
  <c r="E274" i="81"/>
  <c r="E272" i="81" s="1"/>
  <c r="E271" i="81" s="1"/>
  <c r="I272" i="81"/>
  <c r="I271" i="81" s="1"/>
  <c r="F272" i="81"/>
  <c r="F271" i="81" s="1"/>
  <c r="G270" i="81"/>
  <c r="D270" i="81"/>
  <c r="G269" i="81"/>
  <c r="D269" i="81"/>
  <c r="G268" i="81"/>
  <c r="D268" i="81"/>
  <c r="G267" i="81"/>
  <c r="D267" i="81"/>
  <c r="G266" i="81"/>
  <c r="D266" i="81"/>
  <c r="G265" i="81"/>
  <c r="D265" i="81"/>
  <c r="G264" i="81"/>
  <c r="D264" i="81"/>
  <c r="G263" i="81"/>
  <c r="D263" i="81"/>
  <c r="G262" i="81"/>
  <c r="D262" i="81"/>
  <c r="I261" i="81"/>
  <c r="H261" i="81"/>
  <c r="H259" i="81" s="1"/>
  <c r="H258" i="81" s="1"/>
  <c r="F261" i="81"/>
  <c r="F259" i="81" s="1"/>
  <c r="F258" i="81" s="1"/>
  <c r="E261" i="81"/>
  <c r="E259" i="81" s="1"/>
  <c r="I259" i="81"/>
  <c r="I258" i="81" s="1"/>
  <c r="G257" i="81"/>
  <c r="D257" i="81"/>
  <c r="G256" i="81"/>
  <c r="D256" i="81"/>
  <c r="G255" i="81"/>
  <c r="D255" i="81"/>
  <c r="G254" i="81"/>
  <c r="D254" i="81"/>
  <c r="G253" i="81"/>
  <c r="D253" i="81"/>
  <c r="G252" i="81"/>
  <c r="D252" i="81"/>
  <c r="G251" i="81"/>
  <c r="D251" i="81"/>
  <c r="G250" i="81"/>
  <c r="D250" i="81"/>
  <c r="G249" i="81"/>
  <c r="D249" i="81"/>
  <c r="I248" i="81"/>
  <c r="I246" i="81" s="1"/>
  <c r="I245" i="81" s="1"/>
  <c r="H248" i="81"/>
  <c r="H246" i="81" s="1"/>
  <c r="H245" i="81" s="1"/>
  <c r="F248" i="81"/>
  <c r="F246" i="81" s="1"/>
  <c r="F245" i="81" s="1"/>
  <c r="E248" i="81"/>
  <c r="D248" i="81" s="1"/>
  <c r="G244" i="81"/>
  <c r="D244" i="81"/>
  <c r="G243" i="81"/>
  <c r="D243" i="81"/>
  <c r="G242" i="81"/>
  <c r="D242" i="81"/>
  <c r="G241" i="81"/>
  <c r="D241" i="81"/>
  <c r="G240" i="81"/>
  <c r="D240" i="81"/>
  <c r="G239" i="81"/>
  <c r="D239" i="81"/>
  <c r="G238" i="81"/>
  <c r="D238" i="81"/>
  <c r="G237" i="81"/>
  <c r="D237" i="81"/>
  <c r="G236" i="81"/>
  <c r="D236" i="81"/>
  <c r="I235" i="81"/>
  <c r="H235" i="81"/>
  <c r="H233" i="81" s="1"/>
  <c r="H232" i="81" s="1"/>
  <c r="F235" i="81"/>
  <c r="E235" i="81"/>
  <c r="E233" i="81" s="1"/>
  <c r="E232" i="81" s="1"/>
  <c r="I233" i="81"/>
  <c r="F233" i="81"/>
  <c r="F232" i="81" s="1"/>
  <c r="I232" i="81"/>
  <c r="G231" i="81"/>
  <c r="D231" i="81"/>
  <c r="G230" i="81"/>
  <c r="D230" i="81"/>
  <c r="G229" i="81"/>
  <c r="D229" i="81"/>
  <c r="G228" i="81"/>
  <c r="D228" i="81"/>
  <c r="G227" i="81"/>
  <c r="D227" i="81"/>
  <c r="G226" i="81"/>
  <c r="D226" i="81"/>
  <c r="G225" i="81"/>
  <c r="D225" i="81"/>
  <c r="G224" i="81"/>
  <c r="D224" i="81"/>
  <c r="G223" i="81"/>
  <c r="D223" i="81"/>
  <c r="I222" i="81"/>
  <c r="H222" i="81"/>
  <c r="F222" i="81"/>
  <c r="F220" i="81" s="1"/>
  <c r="F219" i="81" s="1"/>
  <c r="E222" i="81"/>
  <c r="I220" i="81"/>
  <c r="I219" i="81" s="1"/>
  <c r="E220" i="81"/>
  <c r="E219" i="81" s="1"/>
  <c r="G218" i="81"/>
  <c r="D218" i="81"/>
  <c r="G217" i="81"/>
  <c r="D217" i="81"/>
  <c r="G216" i="81"/>
  <c r="D216" i="81"/>
  <c r="G215" i="81"/>
  <c r="D215" i="81"/>
  <c r="G214" i="81"/>
  <c r="D214" i="81"/>
  <c r="G213" i="81"/>
  <c r="D213" i="81"/>
  <c r="G212" i="81"/>
  <c r="D212" i="81"/>
  <c r="G211" i="81"/>
  <c r="D211" i="81"/>
  <c r="G210" i="81"/>
  <c r="D210" i="81"/>
  <c r="I209" i="81"/>
  <c r="H209" i="81"/>
  <c r="F209" i="81"/>
  <c r="F207" i="81" s="1"/>
  <c r="F206" i="81" s="1"/>
  <c r="E209" i="81"/>
  <c r="E207" i="81" s="1"/>
  <c r="I207" i="81"/>
  <c r="I206" i="81" s="1"/>
  <c r="H207" i="81"/>
  <c r="H206" i="81" s="1"/>
  <c r="G205" i="81"/>
  <c r="D205" i="81"/>
  <c r="G204" i="81"/>
  <c r="D204" i="81"/>
  <c r="G203" i="81"/>
  <c r="D203" i="81"/>
  <c r="G202" i="81"/>
  <c r="D202" i="81"/>
  <c r="G201" i="81"/>
  <c r="D201" i="81"/>
  <c r="G200" i="81"/>
  <c r="D200" i="81"/>
  <c r="G199" i="81"/>
  <c r="D199" i="81"/>
  <c r="G198" i="81"/>
  <c r="D198" i="81"/>
  <c r="G197" i="81"/>
  <c r="D197" i="81"/>
  <c r="I196" i="81"/>
  <c r="H196" i="81"/>
  <c r="H194" i="81" s="1"/>
  <c r="H193" i="81" s="1"/>
  <c r="F196" i="81"/>
  <c r="E196" i="81"/>
  <c r="E194" i="81" s="1"/>
  <c r="E193" i="81" s="1"/>
  <c r="I194" i="81"/>
  <c r="F194" i="81"/>
  <c r="F193" i="81" s="1"/>
  <c r="I193" i="81"/>
  <c r="I192" i="81"/>
  <c r="H192" i="81"/>
  <c r="F192" i="81"/>
  <c r="E192" i="81"/>
  <c r="I191" i="81"/>
  <c r="I178" i="81" s="1"/>
  <c r="H191" i="81"/>
  <c r="F191" i="81"/>
  <c r="F178" i="81" s="1"/>
  <c r="E191" i="81"/>
  <c r="I190" i="81"/>
  <c r="H190" i="81"/>
  <c r="F190" i="81"/>
  <c r="F177" i="81" s="1"/>
  <c r="E190" i="81"/>
  <c r="I189" i="81"/>
  <c r="H189" i="81"/>
  <c r="H176" i="81" s="1"/>
  <c r="F189" i="81"/>
  <c r="F176" i="81" s="1"/>
  <c r="E189" i="81"/>
  <c r="I188" i="81"/>
  <c r="H188" i="81"/>
  <c r="F188" i="81"/>
  <c r="E188" i="81"/>
  <c r="I187" i="81"/>
  <c r="I174" i="81" s="1"/>
  <c r="H187" i="81"/>
  <c r="F187" i="81"/>
  <c r="F174" i="81" s="1"/>
  <c r="E187" i="81"/>
  <c r="I186" i="81"/>
  <c r="I173" i="81" s="1"/>
  <c r="H186" i="81"/>
  <c r="F186" i="81"/>
  <c r="F173" i="81" s="1"/>
  <c r="E186" i="81"/>
  <c r="I185" i="81"/>
  <c r="H185" i="81"/>
  <c r="F185" i="81"/>
  <c r="F172" i="81" s="1"/>
  <c r="E185" i="81"/>
  <c r="I184" i="81"/>
  <c r="I183" i="81" s="1"/>
  <c r="I181" i="81" s="1"/>
  <c r="I180" i="81" s="1"/>
  <c r="H179" i="81"/>
  <c r="I177" i="81"/>
  <c r="I175" i="81"/>
  <c r="E174" i="81"/>
  <c r="H173" i="81"/>
  <c r="E173" i="81"/>
  <c r="G166" i="81"/>
  <c r="D166" i="81"/>
  <c r="G165" i="81"/>
  <c r="D165" i="81"/>
  <c r="G164" i="81"/>
  <c r="D164" i="81"/>
  <c r="G163" i="81"/>
  <c r="D163" i="81"/>
  <c r="G162" i="81"/>
  <c r="D162" i="81"/>
  <c r="G161" i="81"/>
  <c r="D161" i="81"/>
  <c r="G160" i="81"/>
  <c r="D160" i="81"/>
  <c r="G159" i="81"/>
  <c r="D159" i="81"/>
  <c r="G158" i="81"/>
  <c r="D158" i="81"/>
  <c r="I157" i="81"/>
  <c r="H157" i="81"/>
  <c r="F157" i="81"/>
  <c r="F155" i="81" s="1"/>
  <c r="F154" i="81" s="1"/>
  <c r="E157" i="81"/>
  <c r="I155" i="81"/>
  <c r="I154" i="81" s="1"/>
  <c r="G153" i="81"/>
  <c r="D153" i="81"/>
  <c r="G152" i="81"/>
  <c r="D152" i="81"/>
  <c r="G151" i="81"/>
  <c r="D151" i="81"/>
  <c r="G150" i="81"/>
  <c r="D150" i="81"/>
  <c r="G149" i="81"/>
  <c r="D149" i="81"/>
  <c r="G148" i="81"/>
  <c r="D148" i="81"/>
  <c r="G147" i="81"/>
  <c r="D147" i="81"/>
  <c r="G146" i="81"/>
  <c r="D146" i="81"/>
  <c r="G145" i="81"/>
  <c r="D145" i="81"/>
  <c r="I144" i="81"/>
  <c r="I142" i="81" s="1"/>
  <c r="I141" i="81" s="1"/>
  <c r="H144" i="81"/>
  <c r="F144" i="81"/>
  <c r="F142" i="81" s="1"/>
  <c r="F141" i="81" s="1"/>
  <c r="E144" i="81"/>
  <c r="E142" i="81" s="1"/>
  <c r="E141" i="81" s="1"/>
  <c r="G140" i="81"/>
  <c r="D140" i="81"/>
  <c r="G139" i="81"/>
  <c r="D139" i="81"/>
  <c r="G138" i="81"/>
  <c r="D138" i="81"/>
  <c r="G137" i="81"/>
  <c r="D137" i="81"/>
  <c r="G136" i="81"/>
  <c r="D136" i="81"/>
  <c r="G135" i="81"/>
  <c r="D135" i="81"/>
  <c r="G134" i="81"/>
  <c r="D134" i="81"/>
  <c r="G133" i="81"/>
  <c r="D133" i="81"/>
  <c r="G132" i="81"/>
  <c r="D132" i="81"/>
  <c r="I131" i="81"/>
  <c r="H131" i="81"/>
  <c r="F131" i="81"/>
  <c r="F129" i="81" s="1"/>
  <c r="F128" i="81" s="1"/>
  <c r="E131" i="81"/>
  <c r="I129" i="81"/>
  <c r="I128" i="81" s="1"/>
  <c r="I127" i="81"/>
  <c r="I75" i="81" s="1"/>
  <c r="H127" i="81"/>
  <c r="H75" i="81" s="1"/>
  <c r="F127" i="81"/>
  <c r="F75" i="81" s="1"/>
  <c r="E127" i="81"/>
  <c r="I126" i="81"/>
  <c r="I74" i="81" s="1"/>
  <c r="H126" i="81"/>
  <c r="F126" i="81"/>
  <c r="E126" i="81"/>
  <c r="I125" i="81"/>
  <c r="I73" i="81" s="1"/>
  <c r="H125" i="81"/>
  <c r="H73" i="81" s="1"/>
  <c r="F125" i="81"/>
  <c r="F73" i="81" s="1"/>
  <c r="E125" i="81"/>
  <c r="I124" i="81"/>
  <c r="I72" i="81" s="1"/>
  <c r="H124" i="81"/>
  <c r="F124" i="81"/>
  <c r="E124" i="81"/>
  <c r="I123" i="81"/>
  <c r="I71" i="81" s="1"/>
  <c r="H123" i="81"/>
  <c r="H71" i="81" s="1"/>
  <c r="F123" i="81"/>
  <c r="F71" i="81" s="1"/>
  <c r="E123" i="81"/>
  <c r="I122" i="81"/>
  <c r="H122" i="81"/>
  <c r="F122" i="81"/>
  <c r="F70" i="81" s="1"/>
  <c r="E122" i="81"/>
  <c r="I121" i="81"/>
  <c r="I69" i="81" s="1"/>
  <c r="H121" i="81"/>
  <c r="H69" i="81" s="1"/>
  <c r="F121" i="81"/>
  <c r="F69" i="81" s="1"/>
  <c r="E121" i="81"/>
  <c r="I120" i="81"/>
  <c r="H120" i="81"/>
  <c r="F120" i="81"/>
  <c r="F68" i="81" s="1"/>
  <c r="E120" i="81"/>
  <c r="I119" i="81"/>
  <c r="H119" i="81"/>
  <c r="H118" i="81" s="1"/>
  <c r="F119" i="81"/>
  <c r="E119" i="81"/>
  <c r="G114" i="81"/>
  <c r="D114" i="81"/>
  <c r="G113" i="81"/>
  <c r="D113" i="81"/>
  <c r="G112" i="81"/>
  <c r="D112" i="81"/>
  <c r="G111" i="81"/>
  <c r="D111" i="81"/>
  <c r="G110" i="81"/>
  <c r="D110" i="81"/>
  <c r="G109" i="81"/>
  <c r="D109" i="81"/>
  <c r="G108" i="81"/>
  <c r="D108" i="81"/>
  <c r="G107" i="81"/>
  <c r="D107" i="81"/>
  <c r="G106" i="81"/>
  <c r="D106" i="81"/>
  <c r="I105" i="81"/>
  <c r="I103" i="81" s="1"/>
  <c r="I102" i="81" s="1"/>
  <c r="H105" i="81"/>
  <c r="H103" i="81" s="1"/>
  <c r="H102" i="81" s="1"/>
  <c r="F105" i="81"/>
  <c r="F103" i="81" s="1"/>
  <c r="F102" i="81" s="1"/>
  <c r="E105" i="81"/>
  <c r="G101" i="81"/>
  <c r="D101" i="81"/>
  <c r="G100" i="81"/>
  <c r="D100" i="81"/>
  <c r="G99" i="81"/>
  <c r="D99" i="81"/>
  <c r="G98" i="81"/>
  <c r="D98" i="81"/>
  <c r="G97" i="81"/>
  <c r="D97" i="81"/>
  <c r="G96" i="81"/>
  <c r="D96" i="81"/>
  <c r="G95" i="81"/>
  <c r="D95" i="81"/>
  <c r="G94" i="81"/>
  <c r="D94" i="81"/>
  <c r="G93" i="81"/>
  <c r="D93" i="81"/>
  <c r="I92" i="81"/>
  <c r="H92" i="81"/>
  <c r="F92" i="81"/>
  <c r="F90" i="81" s="1"/>
  <c r="F89" i="81" s="1"/>
  <c r="E92" i="81"/>
  <c r="I90" i="81"/>
  <c r="I89" i="81" s="1"/>
  <c r="G88" i="81"/>
  <c r="D88" i="81"/>
  <c r="G87" i="81"/>
  <c r="D87" i="81"/>
  <c r="G86" i="81"/>
  <c r="D86" i="81"/>
  <c r="G85" i="81"/>
  <c r="D85" i="81"/>
  <c r="G84" i="81"/>
  <c r="D84" i="81"/>
  <c r="G83" i="81"/>
  <c r="D83" i="81"/>
  <c r="G82" i="81"/>
  <c r="D82" i="81"/>
  <c r="G81" i="81"/>
  <c r="D81" i="81"/>
  <c r="G80" i="81"/>
  <c r="D80" i="81"/>
  <c r="I79" i="81"/>
  <c r="I77" i="81" s="1"/>
  <c r="I76" i="81" s="1"/>
  <c r="H79" i="81"/>
  <c r="H77" i="81" s="1"/>
  <c r="H76" i="81" s="1"/>
  <c r="F79" i="81"/>
  <c r="F77" i="81" s="1"/>
  <c r="F76" i="81" s="1"/>
  <c r="E79" i="81"/>
  <c r="E75" i="81"/>
  <c r="F74" i="81"/>
  <c r="E73" i="81"/>
  <c r="F72" i="81"/>
  <c r="E71" i="81"/>
  <c r="I70" i="81"/>
  <c r="I68" i="81"/>
  <c r="F67" i="81"/>
  <c r="G62" i="81"/>
  <c r="D62" i="81"/>
  <c r="G61" i="81"/>
  <c r="D61" i="81"/>
  <c r="G60" i="81"/>
  <c r="D60" i="81"/>
  <c r="G59" i="81"/>
  <c r="D59" i="81"/>
  <c r="G58" i="81"/>
  <c r="D58" i="81"/>
  <c r="G57" i="81"/>
  <c r="D57" i="81"/>
  <c r="G56" i="81"/>
  <c r="D56" i="81"/>
  <c r="G55" i="81"/>
  <c r="D55" i="81"/>
  <c r="G54" i="81"/>
  <c r="D54" i="81"/>
  <c r="I53" i="81"/>
  <c r="I51" i="81" s="1"/>
  <c r="I50" i="81" s="1"/>
  <c r="H53" i="81"/>
  <c r="H51" i="81" s="1"/>
  <c r="F53" i="81"/>
  <c r="F51" i="81" s="1"/>
  <c r="F50" i="81" s="1"/>
  <c r="E53" i="81"/>
  <c r="G49" i="81"/>
  <c r="D49" i="81"/>
  <c r="G48" i="81"/>
  <c r="D48" i="81"/>
  <c r="G47" i="81"/>
  <c r="D47" i="81"/>
  <c r="G46" i="81"/>
  <c r="D46" i="81"/>
  <c r="G45" i="81"/>
  <c r="D45" i="81"/>
  <c r="G44" i="81"/>
  <c r="D44" i="81"/>
  <c r="G43" i="81"/>
  <c r="D43" i="81"/>
  <c r="G42" i="81"/>
  <c r="D42" i="81"/>
  <c r="G41" i="81"/>
  <c r="D41" i="81"/>
  <c r="I40" i="81"/>
  <c r="H40" i="81"/>
  <c r="F40" i="81"/>
  <c r="F38" i="81" s="1"/>
  <c r="F37" i="81" s="1"/>
  <c r="E40" i="81"/>
  <c r="E38" i="81" s="1"/>
  <c r="E37" i="81" s="1"/>
  <c r="I38" i="81"/>
  <c r="I37" i="81" s="1"/>
  <c r="H38" i="81"/>
  <c r="I213" i="80"/>
  <c r="F213" i="80"/>
  <c r="K211" i="80"/>
  <c r="J211" i="80"/>
  <c r="H211" i="80"/>
  <c r="G211" i="80"/>
  <c r="I210" i="80"/>
  <c r="F210" i="80"/>
  <c r="K209" i="80"/>
  <c r="J209" i="80"/>
  <c r="H209" i="80"/>
  <c r="G209" i="80"/>
  <c r="K208" i="80"/>
  <c r="K207" i="80" s="1"/>
  <c r="J208" i="80"/>
  <c r="H208" i="80"/>
  <c r="G208" i="80"/>
  <c r="H207" i="80"/>
  <c r="I206" i="80"/>
  <c r="F206" i="80"/>
  <c r="K205" i="80"/>
  <c r="J205" i="80"/>
  <c r="H205" i="80"/>
  <c r="G205" i="80"/>
  <c r="I204" i="80"/>
  <c r="F204" i="80"/>
  <c r="I203" i="80"/>
  <c r="F203" i="80"/>
  <c r="I202" i="80"/>
  <c r="F202" i="80"/>
  <c r="K201" i="80"/>
  <c r="J201" i="80"/>
  <c r="H201" i="80"/>
  <c r="G201" i="80"/>
  <c r="I200" i="80"/>
  <c r="F200" i="80"/>
  <c r="I199" i="80"/>
  <c r="F199" i="80"/>
  <c r="I198" i="80"/>
  <c r="F198" i="80"/>
  <c r="K197" i="80"/>
  <c r="J197" i="80"/>
  <c r="H197" i="80"/>
  <c r="G197" i="80"/>
  <c r="I196" i="80"/>
  <c r="F196" i="80"/>
  <c r="I195" i="80"/>
  <c r="F195" i="80"/>
  <c r="I194" i="80"/>
  <c r="F194" i="80"/>
  <c r="K193" i="80"/>
  <c r="J193" i="80"/>
  <c r="H193" i="80"/>
  <c r="G193" i="80"/>
  <c r="I192" i="80"/>
  <c r="F192" i="80"/>
  <c r="I191" i="80"/>
  <c r="F191" i="80"/>
  <c r="I190" i="80"/>
  <c r="F190" i="80"/>
  <c r="K189" i="80"/>
  <c r="J189" i="80"/>
  <c r="H189" i="80"/>
  <c r="G189" i="80"/>
  <c r="I188" i="80"/>
  <c r="F188" i="80"/>
  <c r="I187" i="80"/>
  <c r="F187" i="80"/>
  <c r="I186" i="80"/>
  <c r="F186" i="80"/>
  <c r="K185" i="80"/>
  <c r="J185" i="80"/>
  <c r="H185" i="80"/>
  <c r="G185" i="80"/>
  <c r="K184" i="80"/>
  <c r="J184" i="80"/>
  <c r="H184" i="80"/>
  <c r="G184" i="80"/>
  <c r="K183" i="80"/>
  <c r="J183" i="80"/>
  <c r="J162" i="80" s="1"/>
  <c r="H183" i="80"/>
  <c r="G183" i="80"/>
  <c r="G18" i="80" s="1"/>
  <c r="K182" i="80"/>
  <c r="I182" i="80" s="1"/>
  <c r="H182" i="80"/>
  <c r="F182" i="80" s="1"/>
  <c r="K181" i="80"/>
  <c r="I181" i="80" s="1"/>
  <c r="H181" i="80"/>
  <c r="F181" i="80" s="1"/>
  <c r="K179" i="80"/>
  <c r="I179" i="80" s="1"/>
  <c r="H179" i="80"/>
  <c r="F179" i="80" s="1"/>
  <c r="K178" i="80"/>
  <c r="I178" i="80" s="1"/>
  <c r="H178" i="80"/>
  <c r="F178" i="80" s="1"/>
  <c r="K177" i="80"/>
  <c r="I177" i="80" s="1"/>
  <c r="H177" i="80"/>
  <c r="F177" i="80" s="1"/>
  <c r="K176" i="80"/>
  <c r="I176" i="80" s="1"/>
  <c r="K175" i="80"/>
  <c r="I175" i="80" s="1"/>
  <c r="H175" i="80"/>
  <c r="F175" i="80" s="1"/>
  <c r="K174" i="80"/>
  <c r="I174" i="80" s="1"/>
  <c r="H174" i="80"/>
  <c r="F174" i="80" s="1"/>
  <c r="K173" i="80"/>
  <c r="I173" i="80" s="1"/>
  <c r="H173" i="80"/>
  <c r="F173" i="80" s="1"/>
  <c r="K172" i="80"/>
  <c r="I172" i="80" s="1"/>
  <c r="H172" i="80"/>
  <c r="F172" i="80" s="1"/>
  <c r="K170" i="80"/>
  <c r="I170" i="80" s="1"/>
  <c r="H170" i="80"/>
  <c r="F170" i="80" s="1"/>
  <c r="K169" i="80"/>
  <c r="I169" i="80" s="1"/>
  <c r="H169" i="80"/>
  <c r="K168" i="80"/>
  <c r="I168" i="80" s="1"/>
  <c r="H168" i="80"/>
  <c r="H167" i="80" s="1"/>
  <c r="F167" i="80" s="1"/>
  <c r="I161" i="80"/>
  <c r="F161" i="80"/>
  <c r="K160" i="80"/>
  <c r="J160" i="80"/>
  <c r="H160" i="80"/>
  <c r="G160" i="80"/>
  <c r="I159" i="80"/>
  <c r="F159" i="80"/>
  <c r="K158" i="80"/>
  <c r="J158" i="80"/>
  <c r="H158" i="80"/>
  <c r="G158" i="80"/>
  <c r="K157" i="80"/>
  <c r="J157" i="80"/>
  <c r="H157" i="80"/>
  <c r="H156" i="80" s="1"/>
  <c r="G157" i="80"/>
  <c r="K156" i="80"/>
  <c r="I155" i="80"/>
  <c r="F155" i="80"/>
  <c r="K154" i="80"/>
  <c r="J154" i="80"/>
  <c r="H154" i="80"/>
  <c r="G154" i="80"/>
  <c r="K153" i="80"/>
  <c r="K152" i="80" s="1"/>
  <c r="J153" i="80"/>
  <c r="J152" i="80" s="1"/>
  <c r="H153" i="80"/>
  <c r="H152" i="80" s="1"/>
  <c r="G153" i="80"/>
  <c r="I151" i="80"/>
  <c r="F151" i="80"/>
  <c r="K150" i="80"/>
  <c r="J150" i="80"/>
  <c r="H150" i="80"/>
  <c r="G150" i="80"/>
  <c r="I149" i="80"/>
  <c r="F149" i="80"/>
  <c r="K148" i="80"/>
  <c r="J148" i="80"/>
  <c r="H148" i="80"/>
  <c r="G148" i="80"/>
  <c r="K147" i="80"/>
  <c r="K146" i="80" s="1"/>
  <c r="J147" i="80"/>
  <c r="H147" i="80"/>
  <c r="H146" i="80" s="1"/>
  <c r="G147" i="80"/>
  <c r="K145" i="80"/>
  <c r="K144" i="80" s="1"/>
  <c r="I143" i="80"/>
  <c r="F143" i="80"/>
  <c r="K142" i="80"/>
  <c r="J142" i="80"/>
  <c r="H142" i="80"/>
  <c r="G142" i="80"/>
  <c r="I141" i="80"/>
  <c r="F141" i="80"/>
  <c r="K140" i="80"/>
  <c r="J140" i="80"/>
  <c r="H140" i="80"/>
  <c r="G140" i="80"/>
  <c r="I139" i="80"/>
  <c r="F139" i="80"/>
  <c r="K138" i="80"/>
  <c r="J138" i="80"/>
  <c r="H138" i="80"/>
  <c r="G138" i="80"/>
  <c r="I137" i="80"/>
  <c r="F137" i="80"/>
  <c r="K136" i="80"/>
  <c r="J136" i="80"/>
  <c r="H136" i="80"/>
  <c r="G136" i="80"/>
  <c r="K135" i="80"/>
  <c r="J135" i="80"/>
  <c r="H135" i="80"/>
  <c r="G135" i="80"/>
  <c r="K134" i="80"/>
  <c r="K133" i="80" s="1"/>
  <c r="J134" i="80"/>
  <c r="J133" i="80" s="1"/>
  <c r="H134" i="80"/>
  <c r="H133" i="80" s="1"/>
  <c r="G134" i="80"/>
  <c r="G133" i="80" s="1"/>
  <c r="I132" i="80"/>
  <c r="F132" i="80"/>
  <c r="K131" i="80"/>
  <c r="J131" i="80"/>
  <c r="H131" i="80"/>
  <c r="G131" i="80"/>
  <c r="I130" i="80"/>
  <c r="F130" i="80"/>
  <c r="K129" i="80"/>
  <c r="J129" i="80"/>
  <c r="H129" i="80"/>
  <c r="G129" i="80"/>
  <c r="I128" i="80"/>
  <c r="F128" i="80"/>
  <c r="K127" i="80"/>
  <c r="J127" i="80"/>
  <c r="H127" i="80"/>
  <c r="G127" i="80"/>
  <c r="K126" i="80"/>
  <c r="J126" i="80"/>
  <c r="H126" i="80"/>
  <c r="G126" i="80"/>
  <c r="G124" i="80" s="1"/>
  <c r="G122" i="80" s="1"/>
  <c r="K125" i="80"/>
  <c r="J125" i="80"/>
  <c r="H125" i="80"/>
  <c r="G125" i="80"/>
  <c r="I121" i="80"/>
  <c r="F121" i="80"/>
  <c r="K120" i="80"/>
  <c r="J120" i="80"/>
  <c r="H120" i="80"/>
  <c r="G120" i="80"/>
  <c r="I119" i="80"/>
  <c r="F119" i="80"/>
  <c r="K118" i="80"/>
  <c r="J118" i="80"/>
  <c r="H118" i="80"/>
  <c r="G118" i="80"/>
  <c r="I117" i="80"/>
  <c r="F117" i="80"/>
  <c r="K116" i="80"/>
  <c r="J116" i="80"/>
  <c r="H116" i="80"/>
  <c r="G116" i="80"/>
  <c r="I115" i="80"/>
  <c r="F115" i="80"/>
  <c r="K114" i="80"/>
  <c r="J114" i="80"/>
  <c r="H114" i="80"/>
  <c r="G114" i="80"/>
  <c r="K113" i="80"/>
  <c r="J113" i="80"/>
  <c r="H113" i="80"/>
  <c r="G113" i="80"/>
  <c r="G112" i="80" s="1"/>
  <c r="K112" i="80"/>
  <c r="J112" i="80"/>
  <c r="H112" i="80"/>
  <c r="I111" i="80"/>
  <c r="F111" i="80"/>
  <c r="K110" i="80"/>
  <c r="J110" i="80"/>
  <c r="H110" i="80"/>
  <c r="G110" i="80"/>
  <c r="I109" i="80"/>
  <c r="F109" i="80"/>
  <c r="I108" i="80"/>
  <c r="F108" i="80"/>
  <c r="K107" i="80"/>
  <c r="J107" i="80"/>
  <c r="H107" i="80"/>
  <c r="G107" i="80"/>
  <c r="I106" i="80"/>
  <c r="F106" i="80"/>
  <c r="K105" i="80"/>
  <c r="J105" i="80"/>
  <c r="H105" i="80"/>
  <c r="G105" i="80"/>
  <c r="K104" i="80"/>
  <c r="K31" i="80" s="1"/>
  <c r="J104" i="80"/>
  <c r="H104" i="80"/>
  <c r="G104" i="80"/>
  <c r="G31" i="80" s="1"/>
  <c r="K103" i="80"/>
  <c r="J103" i="80"/>
  <c r="H103" i="80"/>
  <c r="H30" i="80" s="1"/>
  <c r="G103" i="80"/>
  <c r="G30" i="80" s="1"/>
  <c r="K102" i="80"/>
  <c r="K29" i="80" s="1"/>
  <c r="J102" i="80"/>
  <c r="H102" i="80"/>
  <c r="H29" i="80" s="1"/>
  <c r="G102" i="80"/>
  <c r="K101" i="80"/>
  <c r="I100" i="80"/>
  <c r="F100" i="80"/>
  <c r="K99" i="80"/>
  <c r="J99" i="80"/>
  <c r="H99" i="80"/>
  <c r="G99" i="80"/>
  <c r="F98" i="80"/>
  <c r="K97" i="80"/>
  <c r="J97" i="80"/>
  <c r="H97" i="80"/>
  <c r="G97" i="80"/>
  <c r="I96" i="80"/>
  <c r="F96" i="80"/>
  <c r="K94" i="80"/>
  <c r="K52" i="80" s="1"/>
  <c r="J94" i="80"/>
  <c r="J52" i="80" s="1"/>
  <c r="H94" i="80"/>
  <c r="H93" i="80" s="1"/>
  <c r="G94" i="80"/>
  <c r="G93" i="80" s="1"/>
  <c r="K93" i="80"/>
  <c r="I92" i="80"/>
  <c r="F92" i="80"/>
  <c r="I91" i="80"/>
  <c r="F91" i="80"/>
  <c r="I90" i="80"/>
  <c r="F90" i="80"/>
  <c r="I89" i="80"/>
  <c r="F89" i="80"/>
  <c r="I88" i="80"/>
  <c r="F88" i="80"/>
  <c r="I87" i="80"/>
  <c r="F87" i="80"/>
  <c r="I86" i="80"/>
  <c r="F86" i="80"/>
  <c r="I85" i="80"/>
  <c r="F85" i="80"/>
  <c r="I84" i="80"/>
  <c r="F84" i="80"/>
  <c r="I83" i="80"/>
  <c r="F83" i="80"/>
  <c r="I82" i="80"/>
  <c r="F82" i="80"/>
  <c r="I81" i="80"/>
  <c r="F81" i="80"/>
  <c r="I80" i="80"/>
  <c r="F80" i="80"/>
  <c r="I79" i="80"/>
  <c r="F79" i="80"/>
  <c r="I78" i="80"/>
  <c r="F78" i="80"/>
  <c r="I77" i="80"/>
  <c r="F77" i="80"/>
  <c r="I76" i="80"/>
  <c r="F76" i="80"/>
  <c r="I75" i="80"/>
  <c r="F75" i="80"/>
  <c r="I74" i="80"/>
  <c r="F74" i="80"/>
  <c r="I73" i="80"/>
  <c r="F73" i="80"/>
  <c r="I72" i="80"/>
  <c r="F72" i="80"/>
  <c r="I71" i="80"/>
  <c r="F71" i="80"/>
  <c r="I70" i="80"/>
  <c r="F70" i="80"/>
  <c r="I69" i="80"/>
  <c r="F69" i="80"/>
  <c r="I68" i="80"/>
  <c r="F68" i="80"/>
  <c r="I67" i="80"/>
  <c r="F67" i="80"/>
  <c r="I66" i="80"/>
  <c r="F66" i="80"/>
  <c r="I65" i="80"/>
  <c r="F65" i="80"/>
  <c r="I64" i="80"/>
  <c r="F64" i="80"/>
  <c r="I63" i="80"/>
  <c r="F63" i="80"/>
  <c r="I62" i="80"/>
  <c r="F62" i="80"/>
  <c r="I61" i="80"/>
  <c r="F61" i="80"/>
  <c r="I60" i="80"/>
  <c r="F60" i="80"/>
  <c r="I59" i="80"/>
  <c r="F59" i="80"/>
  <c r="I58" i="80"/>
  <c r="F58" i="80"/>
  <c r="I57" i="80"/>
  <c r="F57" i="80"/>
  <c r="I56" i="80"/>
  <c r="F56" i="80"/>
  <c r="K54" i="80"/>
  <c r="K51" i="80" s="1"/>
  <c r="J54" i="80"/>
  <c r="J53" i="80" s="1"/>
  <c r="H54" i="80"/>
  <c r="H53" i="80" s="1"/>
  <c r="G54" i="80"/>
  <c r="H52" i="80"/>
  <c r="I49" i="80"/>
  <c r="F49" i="80"/>
  <c r="I48" i="80"/>
  <c r="F48" i="80"/>
  <c r="K47" i="80"/>
  <c r="I47" i="80" s="1"/>
  <c r="H47" i="80"/>
  <c r="F47" i="80" s="1"/>
  <c r="I46" i="80"/>
  <c r="F46" i="80"/>
  <c r="K45" i="80"/>
  <c r="K37" i="80" s="1"/>
  <c r="J45" i="80"/>
  <c r="H45" i="80"/>
  <c r="H44" i="80" s="1"/>
  <c r="G45" i="80"/>
  <c r="G37" i="80" s="1"/>
  <c r="G22" i="80" s="1"/>
  <c r="K44" i="80"/>
  <c r="I43" i="80"/>
  <c r="F43" i="80"/>
  <c r="K42" i="80"/>
  <c r="J42" i="80"/>
  <c r="H42" i="80"/>
  <c r="G42" i="80"/>
  <c r="I41" i="80"/>
  <c r="F41" i="80"/>
  <c r="K40" i="80"/>
  <c r="J40" i="80"/>
  <c r="H40" i="80"/>
  <c r="G40" i="80"/>
  <c r="I39" i="80"/>
  <c r="F39" i="80"/>
  <c r="K38" i="80"/>
  <c r="J38" i="80"/>
  <c r="H38" i="80"/>
  <c r="G38" i="80"/>
  <c r="I35" i="80"/>
  <c r="F35" i="80"/>
  <c r="K34" i="80"/>
  <c r="J34" i="80"/>
  <c r="H34" i="80"/>
  <c r="G34" i="80"/>
  <c r="I33" i="80"/>
  <c r="F33" i="80"/>
  <c r="K32" i="80"/>
  <c r="J32" i="80"/>
  <c r="H32" i="80"/>
  <c r="G32" i="80"/>
  <c r="K30" i="80"/>
  <c r="K27" i="80"/>
  <c r="K15" i="80" s="1"/>
  <c r="H27" i="80"/>
  <c r="H15" i="80" s="1"/>
  <c r="K26" i="80"/>
  <c r="J26" i="80"/>
  <c r="J14" i="80" s="1"/>
  <c r="H26" i="80"/>
  <c r="H14" i="80" s="1"/>
  <c r="G26" i="80"/>
  <c r="G14" i="80" s="1"/>
  <c r="K25" i="80"/>
  <c r="J25" i="80"/>
  <c r="H25" i="80"/>
  <c r="G25" i="80"/>
  <c r="K24" i="80"/>
  <c r="J24" i="80"/>
  <c r="H24" i="80"/>
  <c r="G24" i="80"/>
  <c r="K21" i="80"/>
  <c r="J21" i="80"/>
  <c r="H21" i="80"/>
  <c r="G21" i="80"/>
  <c r="K17" i="80"/>
  <c r="J17" i="80"/>
  <c r="G17" i="80"/>
  <c r="K14" i="80"/>
  <c r="F183" i="78"/>
  <c r="F184" i="78"/>
  <c r="F185" i="78"/>
  <c r="F186" i="78"/>
  <c r="F187" i="78"/>
  <c r="F188" i="78"/>
  <c r="F189" i="78"/>
  <c r="F190" i="78"/>
  <c r="F191" i="78"/>
  <c r="E184" i="78"/>
  <c r="E185" i="78"/>
  <c r="E186" i="78"/>
  <c r="E187" i="78"/>
  <c r="E188" i="78"/>
  <c r="E189" i="78"/>
  <c r="E190" i="78"/>
  <c r="E191" i="78"/>
  <c r="E183" i="78"/>
  <c r="D529" i="78"/>
  <c r="D528" i="78"/>
  <c r="D527" i="78"/>
  <c r="D526" i="78"/>
  <c r="D525" i="78"/>
  <c r="D524" i="78"/>
  <c r="D523" i="78"/>
  <c r="D522" i="78"/>
  <c r="D521" i="78"/>
  <c r="F520" i="78"/>
  <c r="F518" i="78" s="1"/>
  <c r="F517" i="78" s="1"/>
  <c r="E520" i="78"/>
  <c r="E518" i="78" s="1"/>
  <c r="H45" i="77"/>
  <c r="F72" i="77"/>
  <c r="G45" i="77"/>
  <c r="G141" i="86" l="1"/>
  <c r="I137" i="86"/>
  <c r="I13" i="86" s="1"/>
  <c r="H323" i="81"/>
  <c r="G323" i="81" s="1"/>
  <c r="H376" i="81"/>
  <c r="E388" i="81"/>
  <c r="D388" i="81" s="1"/>
  <c r="J129" i="84"/>
  <c r="I129" i="84" s="1"/>
  <c r="I36" i="81"/>
  <c r="H847" i="81"/>
  <c r="H848" i="81"/>
  <c r="H849" i="81"/>
  <c r="G849" i="81" s="1"/>
  <c r="H850" i="81"/>
  <c r="H851" i="81"/>
  <c r="H852" i="81"/>
  <c r="H853" i="81"/>
  <c r="G853" i="81" s="1"/>
  <c r="H854" i="81"/>
  <c r="K184" i="84"/>
  <c r="F172" i="85"/>
  <c r="G162" i="80"/>
  <c r="F964" i="81"/>
  <c r="F968" i="81"/>
  <c r="K170" i="84"/>
  <c r="I170" i="84" s="1"/>
  <c r="K180" i="84"/>
  <c r="E336" i="81"/>
  <c r="D336" i="81" s="1"/>
  <c r="H402" i="81"/>
  <c r="E415" i="81"/>
  <c r="D869" i="81"/>
  <c r="D870" i="81"/>
  <c r="D872" i="81"/>
  <c r="E32" i="85"/>
  <c r="G140" i="86"/>
  <c r="G23" i="86"/>
  <c r="G28" i="86"/>
  <c r="G22" i="86"/>
  <c r="H36" i="86"/>
  <c r="G36" i="86" s="1"/>
  <c r="G147" i="86"/>
  <c r="G146" i="86"/>
  <c r="I14" i="86"/>
  <c r="H14" i="86"/>
  <c r="J149" i="84"/>
  <c r="J148" i="84" s="1"/>
  <c r="I212" i="84"/>
  <c r="I25" i="86"/>
  <c r="J123" i="80"/>
  <c r="H166" i="80"/>
  <c r="F166" i="80" s="1"/>
  <c r="D125" i="81"/>
  <c r="I852" i="81"/>
  <c r="I853" i="81"/>
  <c r="I854" i="81"/>
  <c r="K149" i="84"/>
  <c r="K148" i="84" s="1"/>
  <c r="I148" i="84" s="1"/>
  <c r="H177" i="85"/>
  <c r="H178" i="85"/>
  <c r="H179" i="85"/>
  <c r="F877" i="85"/>
  <c r="D877" i="85" s="1"/>
  <c r="I37" i="86"/>
  <c r="G37" i="86" s="1"/>
  <c r="H174" i="81"/>
  <c r="E175" i="81"/>
  <c r="D599" i="85"/>
  <c r="E597" i="85"/>
  <c r="D597" i="85" s="1"/>
  <c r="H51" i="80"/>
  <c r="H50" i="80" s="1"/>
  <c r="K28" i="80"/>
  <c r="K16" i="80" s="1"/>
  <c r="I125" i="80"/>
  <c r="I126" i="80"/>
  <c r="H145" i="80"/>
  <c r="F147" i="80"/>
  <c r="F150" i="80"/>
  <c r="F153" i="80"/>
  <c r="F154" i="80"/>
  <c r="I154" i="80"/>
  <c r="F157" i="80"/>
  <c r="I157" i="80"/>
  <c r="F158" i="80"/>
  <c r="F160" i="80"/>
  <c r="D71" i="81"/>
  <c r="D105" i="81"/>
  <c r="H116" i="81"/>
  <c r="D120" i="81"/>
  <c r="D121" i="81"/>
  <c r="D123" i="81"/>
  <c r="D124" i="81"/>
  <c r="G124" i="81"/>
  <c r="I34" i="81"/>
  <c r="I21" i="81" s="1"/>
  <c r="D466" i="81"/>
  <c r="G466" i="81"/>
  <c r="H160" i="84"/>
  <c r="H149" i="84"/>
  <c r="H148" i="84" s="1"/>
  <c r="D922" i="81"/>
  <c r="G922" i="81"/>
  <c r="I22" i="84"/>
  <c r="F31" i="85"/>
  <c r="F18" i="85" s="1"/>
  <c r="D18" i="85" s="1"/>
  <c r="G79" i="85"/>
  <c r="G105" i="85"/>
  <c r="F29" i="85"/>
  <c r="F30" i="85"/>
  <c r="F17" i="85" s="1"/>
  <c r="I31" i="85"/>
  <c r="F32" i="85"/>
  <c r="I32" i="85"/>
  <c r="F33" i="85"/>
  <c r="I33" i="85"/>
  <c r="F34" i="85"/>
  <c r="I36" i="85"/>
  <c r="D194" i="85"/>
  <c r="D209" i="85"/>
  <c r="D235" i="85"/>
  <c r="D417" i="85"/>
  <c r="D573" i="85"/>
  <c r="D586" i="85"/>
  <c r="D638" i="85"/>
  <c r="E176" i="85"/>
  <c r="E33" i="85" s="1"/>
  <c r="E177" i="85"/>
  <c r="D177" i="85" s="1"/>
  <c r="E36" i="85"/>
  <c r="D846" i="85"/>
  <c r="D976" i="85"/>
  <c r="D1003" i="85"/>
  <c r="F991" i="85"/>
  <c r="I991" i="85"/>
  <c r="F992" i="85"/>
  <c r="I992" i="85"/>
  <c r="F993" i="85"/>
  <c r="I993" i="85"/>
  <c r="F994" i="85"/>
  <c r="I994" i="85"/>
  <c r="G994" i="85" s="1"/>
  <c r="F995" i="85"/>
  <c r="I995" i="85"/>
  <c r="F996" i="85"/>
  <c r="I996" i="85"/>
  <c r="G996" i="85" s="1"/>
  <c r="F997" i="85"/>
  <c r="I997" i="85"/>
  <c r="F998" i="85"/>
  <c r="H991" i="85"/>
  <c r="G991" i="85" s="1"/>
  <c r="H993" i="85"/>
  <c r="H995" i="85"/>
  <c r="H997" i="85"/>
  <c r="D1050" i="85"/>
  <c r="D1071" i="85"/>
  <c r="D1075" i="85"/>
  <c r="D1076" i="85"/>
  <c r="D219" i="81"/>
  <c r="I21" i="80"/>
  <c r="H23" i="80"/>
  <c r="G52" i="80"/>
  <c r="G27" i="80" s="1"/>
  <c r="G15" i="80" s="1"/>
  <c r="H101" i="80"/>
  <c r="F30" i="80"/>
  <c r="F105" i="80"/>
  <c r="F107" i="80"/>
  <c r="I107" i="80"/>
  <c r="F112" i="80"/>
  <c r="F114" i="80"/>
  <c r="I114" i="80"/>
  <c r="I116" i="80"/>
  <c r="I118" i="80"/>
  <c r="F120" i="80"/>
  <c r="G123" i="80"/>
  <c r="K166" i="80"/>
  <c r="I166" i="80" s="1"/>
  <c r="I208" i="80"/>
  <c r="I211" i="80"/>
  <c r="E69" i="81"/>
  <c r="D69" i="81" s="1"/>
  <c r="I31" i="81"/>
  <c r="D73" i="81"/>
  <c r="D75" i="81"/>
  <c r="I30" i="81"/>
  <c r="I32" i="81"/>
  <c r="I19" i="81" s="1"/>
  <c r="I171" i="81"/>
  <c r="D174" i="81"/>
  <c r="D185" i="81"/>
  <c r="G185" i="81"/>
  <c r="D186" i="81"/>
  <c r="G186" i="81"/>
  <c r="D187" i="81"/>
  <c r="G187" i="81"/>
  <c r="D188" i="81"/>
  <c r="G188" i="81"/>
  <c r="D189" i="81"/>
  <c r="I35" i="81"/>
  <c r="I22" i="81" s="1"/>
  <c r="G1106" i="81"/>
  <c r="H1104" i="81"/>
  <c r="D681" i="81"/>
  <c r="D685" i="81"/>
  <c r="D687" i="81"/>
  <c r="D700" i="81"/>
  <c r="D701" i="81"/>
  <c r="G701" i="81"/>
  <c r="D703" i="81"/>
  <c r="G703" i="81"/>
  <c r="D729" i="81"/>
  <c r="D737" i="81"/>
  <c r="G737" i="81"/>
  <c r="D738" i="81"/>
  <c r="G738" i="81"/>
  <c r="D739" i="81"/>
  <c r="G739" i="81"/>
  <c r="D740" i="81"/>
  <c r="G740" i="81"/>
  <c r="D742" i="81"/>
  <c r="G742" i="81"/>
  <c r="D752" i="81"/>
  <c r="G752" i="81"/>
  <c r="D753" i="81"/>
  <c r="G753" i="81"/>
  <c r="D755" i="81"/>
  <c r="G755" i="81"/>
  <c r="D765" i="81"/>
  <c r="G765" i="81"/>
  <c r="D788" i="81"/>
  <c r="G788" i="81"/>
  <c r="D789" i="81"/>
  <c r="G789" i="81"/>
  <c r="D790" i="81"/>
  <c r="G790" i="81"/>
  <c r="D791" i="81"/>
  <c r="G791" i="81"/>
  <c r="D792" i="81"/>
  <c r="G792" i="81"/>
  <c r="D794" i="81"/>
  <c r="G794" i="81"/>
  <c r="D804" i="81"/>
  <c r="G804" i="81"/>
  <c r="D805" i="81"/>
  <c r="G805" i="81"/>
  <c r="D807" i="81"/>
  <c r="G807" i="81"/>
  <c r="F847" i="81"/>
  <c r="F848" i="81"/>
  <c r="F849" i="81"/>
  <c r="F850" i="81"/>
  <c r="F851" i="81"/>
  <c r="D851" i="81" s="1"/>
  <c r="F852" i="81"/>
  <c r="F853" i="81"/>
  <c r="F854" i="81"/>
  <c r="F855" i="81"/>
  <c r="D855" i="81" s="1"/>
  <c r="D978" i="81"/>
  <c r="E31" i="85"/>
  <c r="E35" i="85"/>
  <c r="I177" i="85"/>
  <c r="I34" i="85" s="1"/>
  <c r="F178" i="85"/>
  <c r="F35" i="85" s="1"/>
  <c r="I178" i="85"/>
  <c r="I35" i="85" s="1"/>
  <c r="F179" i="85"/>
  <c r="F36" i="85" s="1"/>
  <c r="D36" i="85" s="1"/>
  <c r="E246" i="85"/>
  <c r="D246" i="85" s="1"/>
  <c r="D248" i="85"/>
  <c r="F876" i="85"/>
  <c r="I876" i="85"/>
  <c r="I18" i="85" s="1"/>
  <c r="G18" i="85" s="1"/>
  <c r="I877" i="85"/>
  <c r="E966" i="81"/>
  <c r="E968" i="81"/>
  <c r="D982" i="81"/>
  <c r="E970" i="81"/>
  <c r="G986" i="81"/>
  <c r="D1002" i="81"/>
  <c r="D1028" i="81"/>
  <c r="D1054" i="81"/>
  <c r="D1081" i="81"/>
  <c r="D1082" i="81"/>
  <c r="G1082" i="81"/>
  <c r="D1083" i="81"/>
  <c r="D1085" i="81"/>
  <c r="D1086" i="81"/>
  <c r="D1087" i="81"/>
  <c r="D1088" i="81"/>
  <c r="D1089" i="81"/>
  <c r="G1093" i="81"/>
  <c r="G1145" i="81"/>
  <c r="F101" i="84"/>
  <c r="I131" i="84"/>
  <c r="I135" i="84"/>
  <c r="F139" i="84"/>
  <c r="I146" i="84"/>
  <c r="I154" i="84"/>
  <c r="F156" i="84"/>
  <c r="H30" i="85"/>
  <c r="H17" i="85" s="1"/>
  <c r="H172" i="85"/>
  <c r="H29" i="85" s="1"/>
  <c r="G192" i="85"/>
  <c r="G440" i="85"/>
  <c r="D495" i="85"/>
  <c r="D742" i="85"/>
  <c r="D928" i="85"/>
  <c r="D1011" i="85"/>
  <c r="H998" i="85"/>
  <c r="D1161" i="85"/>
  <c r="D1165" i="85"/>
  <c r="D1167" i="85"/>
  <c r="D1168" i="85"/>
  <c r="G1168" i="85"/>
  <c r="D1169" i="85"/>
  <c r="D1171" i="85"/>
  <c r="G1171" i="85"/>
  <c r="D1181" i="85"/>
  <c r="G1181" i="85"/>
  <c r="D1182" i="85"/>
  <c r="G1182" i="85"/>
  <c r="D1184" i="85"/>
  <c r="G1184" i="85"/>
  <c r="H635" i="81"/>
  <c r="G635" i="81" s="1"/>
  <c r="H184" i="81"/>
  <c r="H183" i="81" s="1"/>
  <c r="K50" i="80"/>
  <c r="K23" i="80"/>
  <c r="F56" i="84"/>
  <c r="D649" i="85"/>
  <c r="G690" i="85"/>
  <c r="D768" i="85"/>
  <c r="F873" i="85"/>
  <c r="D963" i="85"/>
  <c r="E974" i="85"/>
  <c r="D974" i="85" s="1"/>
  <c r="J124" i="80"/>
  <c r="J122" i="80" s="1"/>
  <c r="D178" i="81"/>
  <c r="D190" i="81"/>
  <c r="G190" i="81"/>
  <c r="D191" i="81"/>
  <c r="G191" i="81"/>
  <c r="D222" i="81"/>
  <c r="G222" i="81"/>
  <c r="D817" i="81"/>
  <c r="G817" i="81"/>
  <c r="D818" i="81"/>
  <c r="G818" i="81"/>
  <c r="I213" i="84"/>
  <c r="F215" i="84"/>
  <c r="I215" i="84"/>
  <c r="D220" i="81"/>
  <c r="D285" i="81"/>
  <c r="D287" i="81"/>
  <c r="G287" i="81"/>
  <c r="D440" i="81"/>
  <c r="D859" i="81"/>
  <c r="D924" i="81"/>
  <c r="G55" i="84"/>
  <c r="I31" i="84"/>
  <c r="H171" i="84"/>
  <c r="F171" i="84" s="1"/>
  <c r="D196" i="85"/>
  <c r="D222" i="85"/>
  <c r="D352" i="85"/>
  <c r="D365" i="85"/>
  <c r="D391" i="85"/>
  <c r="E415" i="85"/>
  <c r="D456" i="85"/>
  <c r="D508" i="85"/>
  <c r="D521" i="85"/>
  <c r="D547" i="85"/>
  <c r="D625" i="85"/>
  <c r="D651" i="85"/>
  <c r="D729" i="85"/>
  <c r="G764" i="85"/>
  <c r="E766" i="85"/>
  <c r="D766" i="85" s="1"/>
  <c r="D833" i="85"/>
  <c r="I873" i="85"/>
  <c r="F874" i="85"/>
  <c r="F875" i="85"/>
  <c r="I875" i="85"/>
  <c r="D926" i="85"/>
  <c r="D927" i="85"/>
  <c r="E998" i="85"/>
  <c r="D1007" i="85"/>
  <c r="D1009" i="85"/>
  <c r="D1010" i="85"/>
  <c r="D1028" i="85"/>
  <c r="D1112" i="85"/>
  <c r="I42" i="80"/>
  <c r="D177" i="81"/>
  <c r="D259" i="81"/>
  <c r="D984" i="81"/>
  <c r="D985" i="81"/>
  <c r="F127" i="80"/>
  <c r="H124" i="80"/>
  <c r="K124" i="80"/>
  <c r="D232" i="81"/>
  <c r="D271" i="81"/>
  <c r="G284" i="81"/>
  <c r="F175" i="81"/>
  <c r="I176" i="81"/>
  <c r="I33" i="81" s="1"/>
  <c r="I20" i="81" s="1"/>
  <c r="F179" i="81"/>
  <c r="I847" i="81"/>
  <c r="I848" i="81"/>
  <c r="I849" i="81"/>
  <c r="I850" i="81"/>
  <c r="I851" i="81"/>
  <c r="H855" i="81"/>
  <c r="H964" i="81"/>
  <c r="G964" i="81" s="1"/>
  <c r="H965" i="81"/>
  <c r="H966" i="81"/>
  <c r="E967" i="81"/>
  <c r="H967" i="81"/>
  <c r="G967" i="81" s="1"/>
  <c r="H968" i="81"/>
  <c r="E969" i="81"/>
  <c r="H969" i="81"/>
  <c r="H970" i="81"/>
  <c r="E971" i="81"/>
  <c r="H971" i="81"/>
  <c r="H972" i="81"/>
  <c r="F966" i="81"/>
  <c r="D966" i="81" s="1"/>
  <c r="F967" i="81"/>
  <c r="I968" i="81"/>
  <c r="F970" i="81"/>
  <c r="F971" i="81"/>
  <c r="D971" i="81" s="1"/>
  <c r="I972" i="81"/>
  <c r="I23" i="81" s="1"/>
  <c r="K126" i="84"/>
  <c r="H33" i="85"/>
  <c r="H20" i="85" s="1"/>
  <c r="E172" i="85"/>
  <c r="E29" i="85" s="1"/>
  <c r="D29" i="85" s="1"/>
  <c r="E173" i="85"/>
  <c r="E30" i="85" s="1"/>
  <c r="I924" i="85"/>
  <c r="I922" i="85" s="1"/>
  <c r="I921" i="85" s="1"/>
  <c r="E991" i="85"/>
  <c r="E992" i="85"/>
  <c r="D992" i="85" s="1"/>
  <c r="E993" i="85"/>
  <c r="H220" i="81"/>
  <c r="F102" i="80"/>
  <c r="G29" i="80"/>
  <c r="J145" i="80"/>
  <c r="J144" i="80" s="1"/>
  <c r="J146" i="80"/>
  <c r="F169" i="80"/>
  <c r="H164" i="80"/>
  <c r="F164" i="80" s="1"/>
  <c r="H171" i="80"/>
  <c r="F171" i="80" s="1"/>
  <c r="D119" i="81"/>
  <c r="E67" i="81"/>
  <c r="D67" i="81" s="1"/>
  <c r="H172" i="81"/>
  <c r="H177" i="81"/>
  <c r="H178" i="81"/>
  <c r="G178" i="81" s="1"/>
  <c r="F635" i="81"/>
  <c r="F184" i="81"/>
  <c r="D989" i="81"/>
  <c r="E987" i="81"/>
  <c r="D987" i="81" s="1"/>
  <c r="D1017" i="81"/>
  <c r="E965" i="81"/>
  <c r="J27" i="80"/>
  <c r="J15" i="80" s="1"/>
  <c r="I15" i="80" s="1"/>
  <c r="I52" i="80"/>
  <c r="K163" i="80"/>
  <c r="I163" i="80" s="1"/>
  <c r="H176" i="80"/>
  <c r="D679" i="81"/>
  <c r="E172" i="81"/>
  <c r="E170" i="81" s="1"/>
  <c r="I677" i="81"/>
  <c r="I675" i="81" s="1"/>
  <c r="I674" i="81" s="1"/>
  <c r="I172" i="81"/>
  <c r="D683" i="81"/>
  <c r="E176" i="81"/>
  <c r="D176" i="81" s="1"/>
  <c r="G909" i="81"/>
  <c r="F965" i="81"/>
  <c r="F969" i="81"/>
  <c r="K36" i="80"/>
  <c r="K22" i="80"/>
  <c r="K180" i="80"/>
  <c r="K164" i="80"/>
  <c r="I164" i="80" s="1"/>
  <c r="F168" i="80"/>
  <c r="H163" i="80"/>
  <c r="F163" i="80" s="1"/>
  <c r="H175" i="81"/>
  <c r="D860" i="81"/>
  <c r="E847" i="81"/>
  <c r="D847" i="81" s="1"/>
  <c r="D861" i="81"/>
  <c r="E848" i="81"/>
  <c r="D865" i="81"/>
  <c r="E852" i="81"/>
  <c r="D852" i="81" s="1"/>
  <c r="D866" i="81"/>
  <c r="E853" i="81"/>
  <c r="D867" i="81"/>
  <c r="E854" i="81"/>
  <c r="D854" i="81" s="1"/>
  <c r="F176" i="84"/>
  <c r="H175" i="84"/>
  <c r="F175" i="84" s="1"/>
  <c r="H167" i="84"/>
  <c r="F167" i="84" s="1"/>
  <c r="F178" i="84"/>
  <c r="H169" i="84"/>
  <c r="F169" i="84" s="1"/>
  <c r="F180" i="84"/>
  <c r="H17" i="84"/>
  <c r="F182" i="84"/>
  <c r="H168" i="84"/>
  <c r="F168" i="84" s="1"/>
  <c r="I184" i="84"/>
  <c r="K18" i="84"/>
  <c r="I186" i="84"/>
  <c r="K168" i="84"/>
  <c r="I168" i="84" s="1"/>
  <c r="F25" i="80"/>
  <c r="I34" i="80"/>
  <c r="I45" i="80"/>
  <c r="J51" i="80"/>
  <c r="F54" i="80"/>
  <c r="K165" i="80"/>
  <c r="I165" i="80" s="1"/>
  <c r="K167" i="80"/>
  <c r="K171" i="80"/>
  <c r="I171" i="80" s="1"/>
  <c r="I185" i="80"/>
  <c r="F189" i="80"/>
  <c r="I193" i="80"/>
  <c r="F197" i="80"/>
  <c r="I201" i="80"/>
  <c r="F205" i="80"/>
  <c r="H67" i="81"/>
  <c r="H28" i="81" s="1"/>
  <c r="E103" i="81"/>
  <c r="D103" i="81" s="1"/>
  <c r="G131" i="81"/>
  <c r="D443" i="81"/>
  <c r="D456" i="81"/>
  <c r="D467" i="81"/>
  <c r="D505" i="81"/>
  <c r="D506" i="81"/>
  <c r="D508" i="81"/>
  <c r="G518" i="81"/>
  <c r="G519" i="81"/>
  <c r="G521" i="81"/>
  <c r="D531" i="81"/>
  <c r="D532" i="81"/>
  <c r="D583" i="81"/>
  <c r="D584" i="81"/>
  <c r="D586" i="81"/>
  <c r="G596" i="81"/>
  <c r="G597" i="81"/>
  <c r="G599" i="81"/>
  <c r="D904" i="81"/>
  <c r="E898" i="81"/>
  <c r="D911" i="81"/>
  <c r="I964" i="81"/>
  <c r="I963" i="81" s="1"/>
  <c r="I961" i="81" s="1"/>
  <c r="I960" i="81" s="1"/>
  <c r="G1049" i="81"/>
  <c r="K38" i="84"/>
  <c r="K23" i="84"/>
  <c r="J97" i="84"/>
  <c r="J54" i="84"/>
  <c r="I54" i="84" s="1"/>
  <c r="H31" i="85"/>
  <c r="H18" i="85" s="1"/>
  <c r="H32" i="85"/>
  <c r="H19" i="85" s="1"/>
  <c r="G125" i="85"/>
  <c r="H73" i="85"/>
  <c r="H34" i="85" s="1"/>
  <c r="H21" i="85" s="1"/>
  <c r="H35" i="85"/>
  <c r="H22" i="85" s="1"/>
  <c r="H36" i="85"/>
  <c r="H23" i="85" s="1"/>
  <c r="D1041" i="81"/>
  <c r="F21" i="84"/>
  <c r="G20" i="84"/>
  <c r="G12" i="84" s="1"/>
  <c r="G15" i="84"/>
  <c r="E66" i="85"/>
  <c r="E64" i="85" s="1"/>
  <c r="I171" i="85"/>
  <c r="I170" i="85" s="1"/>
  <c r="I168" i="85" s="1"/>
  <c r="I167" i="85" s="1"/>
  <c r="I183" i="85"/>
  <c r="I181" i="85" s="1"/>
  <c r="I180" i="85" s="1"/>
  <c r="E298" i="85"/>
  <c r="D298" i="85" s="1"/>
  <c r="D300" i="85"/>
  <c r="F635" i="85"/>
  <c r="F184" i="85"/>
  <c r="I17" i="80"/>
  <c r="F21" i="80"/>
  <c r="K20" i="80"/>
  <c r="I24" i="80"/>
  <c r="I25" i="80"/>
  <c r="I32" i="80"/>
  <c r="F34" i="80"/>
  <c r="I40" i="80"/>
  <c r="F42" i="80"/>
  <c r="F52" i="80"/>
  <c r="F183" i="80"/>
  <c r="F184" i="80"/>
  <c r="I189" i="80"/>
  <c r="I197" i="80"/>
  <c r="I205" i="80"/>
  <c r="D92" i="81"/>
  <c r="I17" i="81"/>
  <c r="D131" i="81"/>
  <c r="G456" i="81"/>
  <c r="G505" i="81"/>
  <c r="G506" i="81"/>
  <c r="G508" i="81"/>
  <c r="D518" i="81"/>
  <c r="D519" i="81"/>
  <c r="D521" i="81"/>
  <c r="G531" i="81"/>
  <c r="G583" i="81"/>
  <c r="G584" i="81"/>
  <c r="G586" i="81"/>
  <c r="D596" i="81"/>
  <c r="D597" i="81"/>
  <c r="D599" i="81"/>
  <c r="D651" i="81"/>
  <c r="G903" i="81"/>
  <c r="E964" i="81"/>
  <c r="E963" i="81" s="1"/>
  <c r="E961" i="81" s="1"/>
  <c r="E972" i="81"/>
  <c r="D972" i="81" s="1"/>
  <c r="I55" i="84"/>
  <c r="E18" i="85"/>
  <c r="G859" i="81"/>
  <c r="G861" i="81"/>
  <c r="G869" i="81"/>
  <c r="G870" i="81"/>
  <c r="D902" i="81"/>
  <c r="D903" i="81"/>
  <c r="G985" i="81"/>
  <c r="D1042" i="81"/>
  <c r="D1043" i="81"/>
  <c r="D1044" i="81"/>
  <c r="D1046" i="81"/>
  <c r="D1048" i="81"/>
  <c r="D1049" i="81"/>
  <c r="D1050" i="81"/>
  <c r="G1134" i="81"/>
  <c r="G1138" i="81"/>
  <c r="G1140" i="81"/>
  <c r="G1141" i="81"/>
  <c r="D1145" i="81"/>
  <c r="I21" i="84"/>
  <c r="J53" i="84"/>
  <c r="J52" i="84" s="1"/>
  <c r="H54" i="84"/>
  <c r="H28" i="84" s="1"/>
  <c r="H15" i="84" s="1"/>
  <c r="I114" i="84"/>
  <c r="I176" i="84"/>
  <c r="K175" i="84"/>
  <c r="I175" i="84" s="1"/>
  <c r="F188" i="84"/>
  <c r="I193" i="84"/>
  <c r="I201" i="84"/>
  <c r="D53" i="85"/>
  <c r="I30" i="85"/>
  <c r="G30" i="85" s="1"/>
  <c r="D75" i="85"/>
  <c r="D142" i="85"/>
  <c r="H703" i="85"/>
  <c r="H701" i="85" s="1"/>
  <c r="H700" i="85" s="1"/>
  <c r="G700" i="85" s="1"/>
  <c r="D898" i="85"/>
  <c r="E1078" i="85"/>
  <c r="D1078" i="85" s="1"/>
  <c r="D1080" i="85"/>
  <c r="G1086" i="81"/>
  <c r="D1093" i="81"/>
  <c r="D1106" i="81"/>
  <c r="K53" i="84"/>
  <c r="K24" i="84" s="1"/>
  <c r="F98" i="84"/>
  <c r="I101" i="84"/>
  <c r="H128" i="84"/>
  <c r="I133" i="84"/>
  <c r="F135" i="84"/>
  <c r="I138" i="84"/>
  <c r="I139" i="84"/>
  <c r="I150" i="84"/>
  <c r="I151" i="84"/>
  <c r="I152" i="84"/>
  <c r="I156" i="84"/>
  <c r="I161" i="84"/>
  <c r="I162" i="84"/>
  <c r="F164" i="84"/>
  <c r="I172" i="84"/>
  <c r="K171" i="84"/>
  <c r="K167" i="84"/>
  <c r="I167" i="84" s="1"/>
  <c r="I174" i="84"/>
  <c r="K169" i="84"/>
  <c r="I169" i="84" s="1"/>
  <c r="F67" i="85"/>
  <c r="I29" i="85"/>
  <c r="G29" i="85" s="1"/>
  <c r="D173" i="85"/>
  <c r="I14" i="84"/>
  <c r="F22" i="84"/>
  <c r="H126" i="84"/>
  <c r="H13" i="84" s="1"/>
  <c r="D32" i="85"/>
  <c r="I66" i="85"/>
  <c r="I64" i="85" s="1"/>
  <c r="I63" i="85" s="1"/>
  <c r="I28" i="85"/>
  <c r="I27" i="85" s="1"/>
  <c r="D69" i="85"/>
  <c r="D73" i="85"/>
  <c r="D92" i="85"/>
  <c r="D105" i="85"/>
  <c r="E807" i="85"/>
  <c r="D807" i="85" s="1"/>
  <c r="D808" i="85"/>
  <c r="D887" i="85"/>
  <c r="E874" i="85"/>
  <c r="D874" i="85" s="1"/>
  <c r="E875" i="85"/>
  <c r="D876" i="85"/>
  <c r="D891" i="85"/>
  <c r="E878" i="85"/>
  <c r="D893" i="85"/>
  <c r="E880" i="85"/>
  <c r="D894" i="85"/>
  <c r="E881" i="85"/>
  <c r="E23" i="85" s="1"/>
  <c r="D896" i="85"/>
  <c r="D1042" i="85"/>
  <c r="E990" i="85"/>
  <c r="E1041" i="85"/>
  <c r="D1041" i="85" s="1"/>
  <c r="D1046" i="85"/>
  <c r="E994" i="85"/>
  <c r="D1047" i="85"/>
  <c r="E995" i="85"/>
  <c r="D995" i="85" s="1"/>
  <c r="D1048" i="85"/>
  <c r="E996" i="85"/>
  <c r="D1049" i="85"/>
  <c r="E997" i="85"/>
  <c r="D997" i="85" s="1"/>
  <c r="G209" i="85"/>
  <c r="D274" i="85"/>
  <c r="D287" i="85"/>
  <c r="G365" i="85"/>
  <c r="D469" i="85"/>
  <c r="G547" i="85"/>
  <c r="G586" i="85"/>
  <c r="D677" i="85"/>
  <c r="D690" i="85"/>
  <c r="D704" i="85"/>
  <c r="I703" i="85"/>
  <c r="I701" i="85" s="1"/>
  <c r="I700" i="85" s="1"/>
  <c r="D759" i="85"/>
  <c r="D761" i="85"/>
  <c r="D762" i="85"/>
  <c r="D763" i="85"/>
  <c r="D764" i="85"/>
  <c r="D794" i="85"/>
  <c r="G963" i="85"/>
  <c r="G995" i="85"/>
  <c r="G1010" i="85"/>
  <c r="I1038" i="85"/>
  <c r="G1076" i="85"/>
  <c r="I998" i="85"/>
  <c r="D1145" i="85"/>
  <c r="I164" i="84"/>
  <c r="I187" i="84"/>
  <c r="I188" i="84"/>
  <c r="I189" i="84"/>
  <c r="F193" i="84"/>
  <c r="I197" i="84"/>
  <c r="F201" i="84"/>
  <c r="I205" i="84"/>
  <c r="F209" i="84"/>
  <c r="D79" i="85"/>
  <c r="D122" i="85"/>
  <c r="D124" i="85"/>
  <c r="D125" i="85"/>
  <c r="D126" i="85"/>
  <c r="D189" i="85"/>
  <c r="D191" i="85"/>
  <c r="D192" i="85"/>
  <c r="G235" i="85"/>
  <c r="G456" i="85"/>
  <c r="G492" i="85"/>
  <c r="G508" i="85"/>
  <c r="G638" i="85"/>
  <c r="G742" i="85"/>
  <c r="G894" i="85"/>
  <c r="G927" i="85"/>
  <c r="G1047" i="85"/>
  <c r="G1049" i="85"/>
  <c r="J13" i="84"/>
  <c r="J126" i="84"/>
  <c r="I150" i="80"/>
  <c r="G152" i="80"/>
  <c r="D192" i="81"/>
  <c r="G192" i="81"/>
  <c r="D193" i="81"/>
  <c r="G193" i="81"/>
  <c r="D194" i="81"/>
  <c r="G194" i="81"/>
  <c r="F677" i="81"/>
  <c r="F675" i="81" s="1"/>
  <c r="F674" i="81" s="1"/>
  <c r="D820" i="81"/>
  <c r="G820" i="81"/>
  <c r="D830" i="81"/>
  <c r="G830" i="81"/>
  <c r="D831" i="81"/>
  <c r="D833" i="81"/>
  <c r="G833" i="81"/>
  <c r="D934" i="81"/>
  <c r="G934" i="81"/>
  <c r="D935" i="81"/>
  <c r="G935" i="81"/>
  <c r="D937" i="81"/>
  <c r="D964" i="81"/>
  <c r="D965" i="81"/>
  <c r="D1018" i="81"/>
  <c r="G1018" i="81"/>
  <c r="D1019" i="81"/>
  <c r="D1020" i="81"/>
  <c r="D1021" i="81"/>
  <c r="D1022" i="81"/>
  <c r="G1022" i="81"/>
  <c r="D1023" i="81"/>
  <c r="D1024" i="81"/>
  <c r="F14" i="84"/>
  <c r="F160" i="84"/>
  <c r="I209" i="84"/>
  <c r="G33" i="85"/>
  <c r="D40" i="85"/>
  <c r="G40" i="85"/>
  <c r="E51" i="85"/>
  <c r="D51" i="85" s="1"/>
  <c r="D68" i="85"/>
  <c r="G68" i="85"/>
  <c r="D131" i="85"/>
  <c r="G129" i="85"/>
  <c r="E141" i="85"/>
  <c r="D141" i="85" s="1"/>
  <c r="D157" i="85"/>
  <c r="D172" i="85"/>
  <c r="G172" i="85"/>
  <c r="E220" i="85"/>
  <c r="D220" i="85" s="1"/>
  <c r="D261" i="85"/>
  <c r="G261" i="85"/>
  <c r="E272" i="85"/>
  <c r="D272" i="85" s="1"/>
  <c r="D324" i="85"/>
  <c r="D326" i="85"/>
  <c r="D339" i="85"/>
  <c r="G339" i="85"/>
  <c r="E350" i="85"/>
  <c r="D350" i="85" s="1"/>
  <c r="D534" i="85"/>
  <c r="D820" i="85"/>
  <c r="G833" i="85"/>
  <c r="E844" i="85"/>
  <c r="D844" i="85" s="1"/>
  <c r="D886" i="85"/>
  <c r="G886" i="85"/>
  <c r="F16" i="85"/>
  <c r="I885" i="85"/>
  <c r="I883" i="85" s="1"/>
  <c r="I882" i="85" s="1"/>
  <c r="I17" i="85"/>
  <c r="D950" i="85"/>
  <c r="H1041" i="85"/>
  <c r="F142" i="80"/>
  <c r="I160" i="80"/>
  <c r="I209" i="80"/>
  <c r="F211" i="80"/>
  <c r="D144" i="81"/>
  <c r="G177" i="81"/>
  <c r="G532" i="81"/>
  <c r="D534" i="81"/>
  <c r="G534" i="81"/>
  <c r="D544" i="81"/>
  <c r="G544" i="81"/>
  <c r="D545" i="81"/>
  <c r="G545" i="81"/>
  <c r="D547" i="81"/>
  <c r="G547" i="81"/>
  <c r="D557" i="81"/>
  <c r="G557" i="81"/>
  <c r="D558" i="81"/>
  <c r="D623" i="81"/>
  <c r="D638" i="81"/>
  <c r="E649" i="81"/>
  <c r="E648" i="81" s="1"/>
  <c r="D648" i="81" s="1"/>
  <c r="E677" i="81"/>
  <c r="E675" i="81" s="1"/>
  <c r="E674" i="81" s="1"/>
  <c r="D674" i="81" s="1"/>
  <c r="D678" i="81"/>
  <c r="D680" i="81"/>
  <c r="K20" i="84"/>
  <c r="G29" i="84"/>
  <c r="G16" i="84" s="1"/>
  <c r="F16" i="84" s="1"/>
  <c r="I33" i="84"/>
  <c r="F39" i="84"/>
  <c r="F42" i="84"/>
  <c r="F44" i="84"/>
  <c r="I44" i="84"/>
  <c r="F47" i="84"/>
  <c r="I47" i="84"/>
  <c r="I103" i="84"/>
  <c r="I107" i="84"/>
  <c r="I109" i="84"/>
  <c r="I111" i="84"/>
  <c r="F114" i="84"/>
  <c r="I117" i="84"/>
  <c r="I124" i="84"/>
  <c r="I127" i="84"/>
  <c r="G128" i="84"/>
  <c r="F128" i="84" s="1"/>
  <c r="D443" i="85"/>
  <c r="E467" i="85"/>
  <c r="D467" i="85" s="1"/>
  <c r="F703" i="85"/>
  <c r="F701" i="85" s="1"/>
  <c r="F700" i="85" s="1"/>
  <c r="F878" i="85"/>
  <c r="F20" i="85" s="1"/>
  <c r="I878" i="85"/>
  <c r="I20" i="85" s="1"/>
  <c r="F879" i="85"/>
  <c r="F21" i="85" s="1"/>
  <c r="I879" i="85"/>
  <c r="F880" i="85"/>
  <c r="D880" i="85" s="1"/>
  <c r="I880" i="85"/>
  <c r="F881" i="85"/>
  <c r="I881" i="85"/>
  <c r="I23" i="85" s="1"/>
  <c r="D996" i="85"/>
  <c r="D1002" i="85"/>
  <c r="H1002" i="85"/>
  <c r="G1002" i="85" s="1"/>
  <c r="D1069" i="85"/>
  <c r="D1070" i="85"/>
  <c r="G1070" i="85"/>
  <c r="D1110" i="85"/>
  <c r="D1111" i="85"/>
  <c r="G1111" i="85"/>
  <c r="D1119" i="85"/>
  <c r="D1132" i="85"/>
  <c r="G1132" i="85"/>
  <c r="E1143" i="85"/>
  <c r="D1143" i="85" s="1"/>
  <c r="D1159" i="85"/>
  <c r="D1160" i="85"/>
  <c r="G1160" i="85"/>
  <c r="I94" i="80"/>
  <c r="F97" i="80"/>
  <c r="F134" i="80"/>
  <c r="F135" i="80"/>
  <c r="I135" i="80"/>
  <c r="F138" i="80"/>
  <c r="F140" i="80"/>
  <c r="I140" i="80"/>
  <c r="G145" i="80"/>
  <c r="F145" i="80" s="1"/>
  <c r="G146" i="80"/>
  <c r="F146" i="80" s="1"/>
  <c r="D520" i="78"/>
  <c r="J207" i="80"/>
  <c r="I207" i="80" s="1"/>
  <c r="D79" i="81"/>
  <c r="G92" i="81"/>
  <c r="D207" i="81"/>
  <c r="E246" i="81"/>
  <c r="E245" i="81" s="1"/>
  <c r="D245" i="81" s="1"/>
  <c r="E1080" i="81"/>
  <c r="D1080" i="81" s="1"/>
  <c r="G1119" i="81"/>
  <c r="G1133" i="81"/>
  <c r="D1134" i="81"/>
  <c r="I118" i="84"/>
  <c r="F120" i="84"/>
  <c r="I120" i="84"/>
  <c r="I122" i="84"/>
  <c r="F124" i="84"/>
  <c r="F127" i="84"/>
  <c r="F154" i="84"/>
  <c r="J211" i="84"/>
  <c r="I211" i="84" s="1"/>
  <c r="G31" i="85"/>
  <c r="G90" i="85"/>
  <c r="D120" i="85"/>
  <c r="D121" i="85"/>
  <c r="G121" i="85"/>
  <c r="G141" i="85"/>
  <c r="D185" i="85"/>
  <c r="D187" i="85"/>
  <c r="D188" i="85"/>
  <c r="G188" i="85"/>
  <c r="D313" i="85"/>
  <c r="E389" i="85"/>
  <c r="E388" i="85" s="1"/>
  <c r="D388" i="85" s="1"/>
  <c r="D430" i="85"/>
  <c r="G430" i="85"/>
  <c r="E441" i="85"/>
  <c r="D441" i="85" s="1"/>
  <c r="D482" i="85"/>
  <c r="G482" i="85"/>
  <c r="E493" i="85"/>
  <c r="D493" i="85" s="1"/>
  <c r="E532" i="85"/>
  <c r="E531" i="85" s="1"/>
  <c r="E545" i="85"/>
  <c r="D545" i="85" s="1"/>
  <c r="D560" i="85"/>
  <c r="G560" i="85"/>
  <c r="E571" i="85"/>
  <c r="D571" i="85" s="1"/>
  <c r="G596" i="85"/>
  <c r="D612" i="85"/>
  <c r="G612" i="85"/>
  <c r="E623" i="85"/>
  <c r="D623" i="85" s="1"/>
  <c r="G648" i="85"/>
  <c r="D664" i="85"/>
  <c r="G664" i="85"/>
  <c r="E675" i="85"/>
  <c r="D675" i="85" s="1"/>
  <c r="D705" i="85"/>
  <c r="D707" i="85"/>
  <c r="D709" i="85"/>
  <c r="D711" i="85"/>
  <c r="D716" i="85"/>
  <c r="G716" i="85"/>
  <c r="E727" i="85"/>
  <c r="D727" i="85" s="1"/>
  <c r="D757" i="85"/>
  <c r="D758" i="85"/>
  <c r="G758" i="85"/>
  <c r="G765" i="85"/>
  <c r="D781" i="85"/>
  <c r="G781" i="85"/>
  <c r="E792" i="85"/>
  <c r="D792" i="85" s="1"/>
  <c r="D809" i="85"/>
  <c r="D810" i="85"/>
  <c r="G810" i="85"/>
  <c r="D811" i="85"/>
  <c r="D812" i="85"/>
  <c r="D813" i="85"/>
  <c r="D814" i="85"/>
  <c r="G814" i="85"/>
  <c r="D815" i="85"/>
  <c r="D816" i="85"/>
  <c r="G816" i="85"/>
  <c r="E818" i="85"/>
  <c r="D818" i="85" s="1"/>
  <c r="D859" i="85"/>
  <c r="G859" i="85"/>
  <c r="E873" i="85"/>
  <c r="H873" i="85"/>
  <c r="G873" i="85" s="1"/>
  <c r="I874" i="85"/>
  <c r="G877" i="85"/>
  <c r="D889" i="85"/>
  <c r="D890" i="85"/>
  <c r="G890" i="85"/>
  <c r="D911" i="85"/>
  <c r="G911" i="85"/>
  <c r="F924" i="85"/>
  <c r="F922" i="85" s="1"/>
  <c r="F921" i="85" s="1"/>
  <c r="D929" i="85"/>
  <c r="G929" i="85"/>
  <c r="D930" i="85"/>
  <c r="D931" i="85"/>
  <c r="G931" i="85"/>
  <c r="D932" i="85"/>
  <c r="D933" i="85"/>
  <c r="D937" i="85"/>
  <c r="G937" i="85"/>
  <c r="E948" i="85"/>
  <c r="D948" i="85" s="1"/>
  <c r="F990" i="85"/>
  <c r="I990" i="85"/>
  <c r="D993" i="85"/>
  <c r="G993" i="85"/>
  <c r="D1005" i="85"/>
  <c r="D1006" i="85"/>
  <c r="G1006" i="85"/>
  <c r="D1015" i="85"/>
  <c r="G1015" i="85"/>
  <c r="E1026" i="85"/>
  <c r="D1026" i="85" s="1"/>
  <c r="D1044" i="85"/>
  <c r="D1045" i="85"/>
  <c r="G1045" i="85"/>
  <c r="D1054" i="85"/>
  <c r="G1054" i="85"/>
  <c r="D1068" i="85"/>
  <c r="G1068" i="85"/>
  <c r="D1072" i="85"/>
  <c r="G1072" i="85"/>
  <c r="D1073" i="85"/>
  <c r="D1074" i="85"/>
  <c r="G1074" i="85"/>
  <c r="D1093" i="85"/>
  <c r="G1093" i="85"/>
  <c r="D1107" i="85"/>
  <c r="D1108" i="85"/>
  <c r="D1109" i="85"/>
  <c r="G1109" i="85"/>
  <c r="D1114" i="85"/>
  <c r="D1115" i="85"/>
  <c r="G1115" i="85"/>
  <c r="E1117" i="85"/>
  <c r="D1117" i="85" s="1"/>
  <c r="E1158" i="85"/>
  <c r="E1156" i="85" s="1"/>
  <c r="F1158" i="85"/>
  <c r="F1156" i="85" s="1"/>
  <c r="F1155" i="85" s="1"/>
  <c r="I1158" i="85"/>
  <c r="I1156" i="85" s="1"/>
  <c r="I1155" i="85" s="1"/>
  <c r="D1163" i="85"/>
  <c r="D1164" i="85"/>
  <c r="G1164" i="85"/>
  <c r="I142" i="86"/>
  <c r="G339" i="81"/>
  <c r="D349" i="81"/>
  <c r="G349" i="81"/>
  <c r="D428" i="81"/>
  <c r="D482" i="81"/>
  <c r="D573" i="81"/>
  <c r="D609" i="81"/>
  <c r="D610" i="81"/>
  <c r="G610" i="81"/>
  <c r="D612" i="81"/>
  <c r="E622" i="81"/>
  <c r="E636" i="81"/>
  <c r="E184" i="81" s="1"/>
  <c r="D184" i="81" s="1"/>
  <c r="D664" i="81"/>
  <c r="G664" i="81"/>
  <c r="H677" i="81"/>
  <c r="D682" i="81"/>
  <c r="D684" i="81"/>
  <c r="D686" i="81"/>
  <c r="D850" i="81"/>
  <c r="D853" i="81"/>
  <c r="D906" i="81"/>
  <c r="D967" i="81"/>
  <c r="D968" i="81"/>
  <c r="D969" i="81"/>
  <c r="D977" i="81"/>
  <c r="G977" i="81"/>
  <c r="F976" i="81"/>
  <c r="F974" i="81" s="1"/>
  <c r="F973" i="81" s="1"/>
  <c r="I976" i="81"/>
  <c r="I974" i="81" s="1"/>
  <c r="I973" i="81" s="1"/>
  <c r="I26" i="84"/>
  <c r="I27" i="84"/>
  <c r="I30" i="84"/>
  <c r="F31" i="84"/>
  <c r="F36" i="84"/>
  <c r="G38" i="84"/>
  <c r="H53" i="84"/>
  <c r="I106" i="84"/>
  <c r="F107" i="84"/>
  <c r="I140" i="84"/>
  <c r="I142" i="84"/>
  <c r="I144" i="84"/>
  <c r="F146" i="84"/>
  <c r="F157" i="84"/>
  <c r="I157" i="84"/>
  <c r="F158" i="84"/>
  <c r="I158" i="84"/>
  <c r="D71" i="85"/>
  <c r="D72" i="85"/>
  <c r="G72" i="85"/>
  <c r="D127" i="85"/>
  <c r="G127" i="85"/>
  <c r="E129" i="85"/>
  <c r="D129" i="85" s="1"/>
  <c r="D144" i="85"/>
  <c r="G144" i="85"/>
  <c r="E155" i="85"/>
  <c r="D155" i="85" s="1"/>
  <c r="D175" i="85"/>
  <c r="D176" i="85"/>
  <c r="G176" i="85"/>
  <c r="G875" i="85"/>
  <c r="G881" i="85"/>
  <c r="D991" i="85"/>
  <c r="D998" i="85"/>
  <c r="H48" i="86"/>
  <c r="I116" i="86"/>
  <c r="I115" i="86" s="1"/>
  <c r="G79" i="86"/>
  <c r="H116" i="86"/>
  <c r="H115" i="86" s="1"/>
  <c r="G149" i="86"/>
  <c r="G191" i="86"/>
  <c r="H18" i="86"/>
  <c r="I38" i="86"/>
  <c r="G38" i="86" s="1"/>
  <c r="G76" i="86"/>
  <c r="G77" i="86"/>
  <c r="G136" i="86"/>
  <c r="G896" i="81"/>
  <c r="H895" i="81"/>
  <c r="D519" i="85"/>
  <c r="G133" i="86"/>
  <c r="I132" i="86"/>
  <c r="I14" i="80"/>
  <c r="F15" i="80"/>
  <c r="I26" i="80"/>
  <c r="I27" i="80"/>
  <c r="F99" i="80"/>
  <c r="I110" i="80"/>
  <c r="F113" i="80"/>
  <c r="F129" i="80"/>
  <c r="I136" i="80"/>
  <c r="F152" i="80"/>
  <c r="G38" i="81"/>
  <c r="D173" i="81"/>
  <c r="G173" i="81"/>
  <c r="G258" i="81"/>
  <c r="D261" i="81"/>
  <c r="G261" i="81"/>
  <c r="E427" i="81"/>
  <c r="D427" i="81" s="1"/>
  <c r="G558" i="81"/>
  <c r="D560" i="81"/>
  <c r="G560" i="81"/>
  <c r="E571" i="81"/>
  <c r="E570" i="81" s="1"/>
  <c r="D570" i="81" s="1"/>
  <c r="D713" i="81"/>
  <c r="G713" i="81"/>
  <c r="D714" i="81"/>
  <c r="G714" i="81"/>
  <c r="D716" i="81"/>
  <c r="G716" i="81"/>
  <c r="E727" i="81"/>
  <c r="E726" i="81" s="1"/>
  <c r="G850" i="81"/>
  <c r="G851" i="81"/>
  <c r="G860" i="81"/>
  <c r="G872" i="81"/>
  <c r="D907" i="81"/>
  <c r="G907" i="81"/>
  <c r="D1045" i="81"/>
  <c r="G1045" i="81"/>
  <c r="D1067" i="81"/>
  <c r="F17" i="84"/>
  <c r="I18" i="84"/>
  <c r="I25" i="84"/>
  <c r="F26" i="84"/>
  <c r="I32" i="84"/>
  <c r="F33" i="84"/>
  <c r="F40" i="84"/>
  <c r="I40" i="84"/>
  <c r="G97" i="84"/>
  <c r="F97" i="84" s="1"/>
  <c r="I128" i="84"/>
  <c r="I130" i="84"/>
  <c r="F131" i="84"/>
  <c r="F151" i="84"/>
  <c r="J160" i="84"/>
  <c r="I160" i="84" s="1"/>
  <c r="F161" i="84"/>
  <c r="F212" i="84"/>
  <c r="G20" i="85"/>
  <c r="D706" i="85"/>
  <c r="D708" i="85"/>
  <c r="D710" i="85"/>
  <c r="D712" i="85"/>
  <c r="D756" i="85"/>
  <c r="G756" i="85"/>
  <c r="D760" i="85"/>
  <c r="G760" i="85"/>
  <c r="D875" i="85"/>
  <c r="D879" i="85"/>
  <c r="G879" i="85"/>
  <c r="D888" i="85"/>
  <c r="G888" i="85"/>
  <c r="D892" i="85"/>
  <c r="G892" i="85"/>
  <c r="D925" i="85"/>
  <c r="G925" i="85"/>
  <c r="G997" i="85"/>
  <c r="D1004" i="85"/>
  <c r="G1004" i="85"/>
  <c r="D1008" i="85"/>
  <c r="G1008" i="85"/>
  <c r="D1043" i="85"/>
  <c r="G1043" i="85"/>
  <c r="D1113" i="85"/>
  <c r="G1113" i="85"/>
  <c r="G43" i="86"/>
  <c r="G64" i="86"/>
  <c r="G118" i="86"/>
  <c r="G120" i="86"/>
  <c r="G125" i="86"/>
  <c r="I38" i="80"/>
  <c r="I102" i="80"/>
  <c r="I103" i="80"/>
  <c r="I104" i="80"/>
  <c r="F148" i="80"/>
  <c r="I183" i="80"/>
  <c r="F208" i="80"/>
  <c r="G53" i="81"/>
  <c r="G120" i="81"/>
  <c r="D127" i="81"/>
  <c r="D196" i="81"/>
  <c r="E206" i="81"/>
  <c r="D206" i="81" s="1"/>
  <c r="D350" i="81"/>
  <c r="G350" i="81"/>
  <c r="D352" i="81"/>
  <c r="G352" i="81"/>
  <c r="E362" i="81"/>
  <c r="D362" i="81" s="1"/>
  <c r="E480" i="81"/>
  <c r="E479" i="81" s="1"/>
  <c r="D479" i="81" s="1"/>
  <c r="G866" i="81"/>
  <c r="G968" i="81"/>
  <c r="H976" i="81"/>
  <c r="H974" i="81" s="1"/>
  <c r="H973" i="81" s="1"/>
  <c r="D980" i="81"/>
  <c r="D981" i="81"/>
  <c r="G981" i="81"/>
  <c r="G1002" i="81"/>
  <c r="G1136" i="81"/>
  <c r="G1137" i="81"/>
  <c r="D1138" i="81"/>
  <c r="I108" i="84"/>
  <c r="F109" i="84"/>
  <c r="F117" i="84"/>
  <c r="F142" i="84"/>
  <c r="H184" i="84"/>
  <c r="H18" i="84" s="1"/>
  <c r="F18" i="84" s="1"/>
  <c r="D70" i="85"/>
  <c r="G70" i="85"/>
  <c r="D74" i="85"/>
  <c r="G74" i="85"/>
  <c r="D119" i="85"/>
  <c r="G119" i="85"/>
  <c r="D123" i="85"/>
  <c r="G123" i="85"/>
  <c r="D174" i="85"/>
  <c r="G174" i="85"/>
  <c r="D178" i="85"/>
  <c r="G178" i="85"/>
  <c r="D186" i="85"/>
  <c r="G186" i="85"/>
  <c r="D190" i="85"/>
  <c r="G190" i="85"/>
  <c r="G313" i="85"/>
  <c r="G762" i="85"/>
  <c r="G809" i="85"/>
  <c r="G812" i="85"/>
  <c r="G1107" i="85"/>
  <c r="D1162" i="85"/>
  <c r="G1162" i="85"/>
  <c r="D1166" i="85"/>
  <c r="G1166" i="85"/>
  <c r="G81" i="86"/>
  <c r="G154" i="86"/>
  <c r="G91" i="86"/>
  <c r="G95" i="86"/>
  <c r="G74" i="86"/>
  <c r="G15" i="86"/>
  <c r="G69" i="86"/>
  <c r="G32" i="86"/>
  <c r="G41" i="86"/>
  <c r="K19" i="80"/>
  <c r="G183" i="81"/>
  <c r="H181" i="81"/>
  <c r="G181" i="81" s="1"/>
  <c r="G298" i="81"/>
  <c r="H297" i="81"/>
  <c r="G297" i="81" s="1"/>
  <c r="D142" i="81"/>
  <c r="K19" i="84"/>
  <c r="F184" i="84"/>
  <c r="F93" i="80"/>
  <c r="I144" i="80"/>
  <c r="I146" i="80"/>
  <c r="I152" i="80"/>
  <c r="G206" i="81"/>
  <c r="G246" i="81"/>
  <c r="G362" i="81"/>
  <c r="G427" i="81"/>
  <c r="D441" i="81"/>
  <c r="G441" i="81"/>
  <c r="D454" i="81"/>
  <c r="E453" i="81"/>
  <c r="D453" i="81" s="1"/>
  <c r="F14" i="80"/>
  <c r="F24" i="80"/>
  <c r="F26" i="80"/>
  <c r="F27" i="80"/>
  <c r="F32" i="80"/>
  <c r="G36" i="80"/>
  <c r="H37" i="80"/>
  <c r="J37" i="80"/>
  <c r="F38" i="80"/>
  <c r="F40" i="80"/>
  <c r="J44" i="80"/>
  <c r="I44" i="80" s="1"/>
  <c r="F45" i="80"/>
  <c r="G51" i="80"/>
  <c r="G53" i="80"/>
  <c r="F53" i="80" s="1"/>
  <c r="I54" i="80"/>
  <c r="J93" i="80"/>
  <c r="I93" i="80" s="1"/>
  <c r="F94" i="80"/>
  <c r="I97" i="80"/>
  <c r="I99" i="80"/>
  <c r="G101" i="80"/>
  <c r="F101" i="80" s="1"/>
  <c r="J101" i="80"/>
  <c r="I101" i="80" s="1"/>
  <c r="F104" i="80"/>
  <c r="I105" i="80"/>
  <c r="F110" i="80"/>
  <c r="I112" i="80"/>
  <c r="I113" i="80"/>
  <c r="F116" i="80"/>
  <c r="F118" i="80"/>
  <c r="I120" i="80"/>
  <c r="H123" i="80"/>
  <c r="H122" i="80" s="1"/>
  <c r="H13" i="80" s="1"/>
  <c r="K123" i="80"/>
  <c r="K122" i="80" s="1"/>
  <c r="K13" i="80" s="1"/>
  <c r="F131" i="80"/>
  <c r="I131" i="80"/>
  <c r="I134" i="80"/>
  <c r="F136" i="80"/>
  <c r="I138" i="80"/>
  <c r="I142" i="80"/>
  <c r="H144" i="80"/>
  <c r="I145" i="80"/>
  <c r="I147" i="80"/>
  <c r="I148" i="80"/>
  <c r="I153" i="80"/>
  <c r="G156" i="80"/>
  <c r="F156" i="80" s="1"/>
  <c r="J156" i="80"/>
  <c r="I156" i="80" s="1"/>
  <c r="I158" i="80"/>
  <c r="H180" i="80"/>
  <c r="H162" i="80" s="1"/>
  <c r="I184" i="80"/>
  <c r="F185" i="80"/>
  <c r="F193" i="80"/>
  <c r="F201" i="80"/>
  <c r="G207" i="80"/>
  <c r="F207" i="80" s="1"/>
  <c r="F209" i="80"/>
  <c r="H37" i="81"/>
  <c r="G37" i="81" s="1"/>
  <c r="G40" i="81"/>
  <c r="D53" i="81"/>
  <c r="E77" i="81"/>
  <c r="D77" i="81" s="1"/>
  <c r="G102" i="81"/>
  <c r="E118" i="81"/>
  <c r="E116" i="81" s="1"/>
  <c r="F118" i="81"/>
  <c r="F116" i="81" s="1"/>
  <c r="F115" i="81" s="1"/>
  <c r="I118" i="81"/>
  <c r="I116" i="81" s="1"/>
  <c r="I115" i="81" s="1"/>
  <c r="D122" i="81"/>
  <c r="G122" i="81"/>
  <c r="D126" i="81"/>
  <c r="G126" i="81"/>
  <c r="D157" i="81"/>
  <c r="G157" i="81"/>
  <c r="E171" i="81"/>
  <c r="H171" i="81"/>
  <c r="G171" i="81" s="1"/>
  <c r="D175" i="81"/>
  <c r="G175" i="81"/>
  <c r="D179" i="81"/>
  <c r="G179" i="81"/>
  <c r="E183" i="81"/>
  <c r="D209" i="81"/>
  <c r="G209" i="81"/>
  <c r="G232" i="81"/>
  <c r="D233" i="81"/>
  <c r="G233" i="81"/>
  <c r="D235" i="81"/>
  <c r="G235" i="81"/>
  <c r="G248" i="81"/>
  <c r="E258" i="81"/>
  <c r="D258" i="81" s="1"/>
  <c r="D272" i="81"/>
  <c r="G272" i="81"/>
  <c r="D274" i="81"/>
  <c r="G274" i="81"/>
  <c r="E284" i="81"/>
  <c r="D284" i="81" s="1"/>
  <c r="E298" i="81"/>
  <c r="D365" i="81"/>
  <c r="G365" i="81"/>
  <c r="D430" i="81"/>
  <c r="G430" i="81"/>
  <c r="G453" i="81"/>
  <c r="F55" i="84"/>
  <c r="I116" i="84"/>
  <c r="I126" i="84"/>
  <c r="D378" i="85"/>
  <c r="E376" i="85"/>
  <c r="G378" i="85"/>
  <c r="H376" i="85"/>
  <c r="G389" i="85"/>
  <c r="H388" i="85"/>
  <c r="G388" i="85" s="1"/>
  <c r="D415" i="85"/>
  <c r="E414" i="85"/>
  <c r="D414" i="85" s="1"/>
  <c r="G805" i="85"/>
  <c r="H804" i="85"/>
  <c r="G804" i="85" s="1"/>
  <c r="D480" i="81"/>
  <c r="G480" i="81"/>
  <c r="G570" i="81"/>
  <c r="G571" i="81"/>
  <c r="D622" i="81"/>
  <c r="G622" i="81"/>
  <c r="D636" i="81"/>
  <c r="G636" i="81"/>
  <c r="G648" i="81"/>
  <c r="D649" i="81"/>
  <c r="G649" i="81"/>
  <c r="D726" i="81"/>
  <c r="D727" i="81"/>
  <c r="G727" i="81"/>
  <c r="D882" i="81"/>
  <c r="G882" i="81"/>
  <c r="D883" i="81"/>
  <c r="G883" i="81"/>
  <c r="D885" i="81"/>
  <c r="G885" i="81"/>
  <c r="G898" i="81"/>
  <c r="D899" i="81"/>
  <c r="G899" i="81"/>
  <c r="D900" i="81"/>
  <c r="D901" i="81"/>
  <c r="G901" i="81"/>
  <c r="D905" i="81"/>
  <c r="G905" i="81"/>
  <c r="H908" i="81"/>
  <c r="E921" i="81"/>
  <c r="D921" i="81" s="1"/>
  <c r="H921" i="81"/>
  <c r="G921" i="81" s="1"/>
  <c r="D1084" i="81"/>
  <c r="G1084" i="81"/>
  <c r="G1088" i="81"/>
  <c r="I38" i="84"/>
  <c r="I97" i="84"/>
  <c r="F105" i="84"/>
  <c r="F129" i="84"/>
  <c r="F138" i="84"/>
  <c r="F137" i="84" s="1"/>
  <c r="F140" i="84"/>
  <c r="F144" i="84"/>
  <c r="F148" i="84"/>
  <c r="F150" i="84"/>
  <c r="F152" i="84"/>
  <c r="G51" i="85"/>
  <c r="G66" i="85"/>
  <c r="G155" i="85"/>
  <c r="G194" i="85"/>
  <c r="G220" i="85"/>
  <c r="G246" i="85"/>
  <c r="G272" i="85"/>
  <c r="G298" i="85"/>
  <c r="G324" i="85"/>
  <c r="G350" i="85"/>
  <c r="D389" i="85"/>
  <c r="D404" i="85"/>
  <c r="E402" i="85"/>
  <c r="G404" i="85"/>
  <c r="H402" i="85"/>
  <c r="G415" i="85"/>
  <c r="H414" i="85"/>
  <c r="G414" i="85" s="1"/>
  <c r="G443" i="81"/>
  <c r="D469" i="81"/>
  <c r="G469" i="81"/>
  <c r="D492" i="81"/>
  <c r="G492" i="81"/>
  <c r="D493" i="81"/>
  <c r="G493" i="81"/>
  <c r="D495" i="81"/>
  <c r="G495" i="81"/>
  <c r="G573" i="81"/>
  <c r="G623" i="81"/>
  <c r="D625" i="81"/>
  <c r="G625" i="81"/>
  <c r="G638" i="81"/>
  <c r="G651" i="81"/>
  <c r="G687" i="81"/>
  <c r="D688" i="81"/>
  <c r="G688" i="81"/>
  <c r="D690" i="81"/>
  <c r="G690" i="81"/>
  <c r="G729" i="81"/>
  <c r="D730" i="81"/>
  <c r="G730" i="81"/>
  <c r="D731" i="81"/>
  <c r="G731" i="81"/>
  <c r="D732" i="81"/>
  <c r="G732" i="81"/>
  <c r="D733" i="81"/>
  <c r="G733" i="81"/>
  <c r="D734" i="81"/>
  <c r="G734" i="81"/>
  <c r="D735" i="81"/>
  <c r="G735" i="81"/>
  <c r="D736" i="81"/>
  <c r="G736" i="81"/>
  <c r="D766" i="81"/>
  <c r="G766" i="81"/>
  <c r="D768" i="81"/>
  <c r="G768" i="81"/>
  <c r="D778" i="81"/>
  <c r="G778" i="81"/>
  <c r="D779" i="81"/>
  <c r="G779" i="81"/>
  <c r="D781" i="81"/>
  <c r="G781" i="81"/>
  <c r="D782" i="81"/>
  <c r="G782" i="81"/>
  <c r="D783" i="81"/>
  <c r="G783" i="81"/>
  <c r="D784" i="81"/>
  <c r="G784" i="81"/>
  <c r="D785" i="81"/>
  <c r="G785" i="81"/>
  <c r="D786" i="81"/>
  <c r="G786" i="81"/>
  <c r="D787" i="81"/>
  <c r="G787" i="81"/>
  <c r="G847" i="81"/>
  <c r="D848" i="81"/>
  <c r="D849" i="81"/>
  <c r="G852" i="81"/>
  <c r="G855" i="81"/>
  <c r="E857" i="81"/>
  <c r="H857" i="81"/>
  <c r="D862" i="81"/>
  <c r="G862" i="81"/>
  <c r="D863" i="81"/>
  <c r="G863" i="81"/>
  <c r="D864" i="81"/>
  <c r="G864" i="81"/>
  <c r="G867" i="81"/>
  <c r="D868" i="81"/>
  <c r="G868" i="81"/>
  <c r="D908" i="81"/>
  <c r="G937" i="81"/>
  <c r="D947" i="81"/>
  <c r="G947" i="81"/>
  <c r="D948" i="81"/>
  <c r="G948" i="81"/>
  <c r="D950" i="81"/>
  <c r="G950" i="81"/>
  <c r="E960" i="81"/>
  <c r="G966" i="81"/>
  <c r="D970" i="81"/>
  <c r="G970" i="81"/>
  <c r="G971" i="81"/>
  <c r="G972" i="81"/>
  <c r="E973" i="81"/>
  <c r="D979" i="81"/>
  <c r="G979" i="81"/>
  <c r="D983" i="81"/>
  <c r="G983" i="81"/>
  <c r="D1016" i="81"/>
  <c r="G1016" i="81"/>
  <c r="G1020" i="81"/>
  <c r="G1024" i="81"/>
  <c r="E1026" i="81"/>
  <c r="D1026" i="81" s="1"/>
  <c r="G1043" i="81"/>
  <c r="D1047" i="81"/>
  <c r="G1047" i="81"/>
  <c r="G1054" i="81"/>
  <c r="E1065" i="81"/>
  <c r="D1065" i="81" s="1"/>
  <c r="G1135" i="81"/>
  <c r="D1136" i="81"/>
  <c r="G1139" i="81"/>
  <c r="D1140" i="81"/>
  <c r="D1155" i="81"/>
  <c r="G1158" i="81"/>
  <c r="F25" i="84"/>
  <c r="F27" i="84"/>
  <c r="J29" i="84"/>
  <c r="F30" i="84"/>
  <c r="F32" i="84"/>
  <c r="I36" i="84"/>
  <c r="H38" i="84"/>
  <c r="I39" i="84"/>
  <c r="I42" i="84"/>
  <c r="G46" i="84"/>
  <c r="F46" i="84" s="1"/>
  <c r="J46" i="84"/>
  <c r="I46" i="84" s="1"/>
  <c r="G52" i="84"/>
  <c r="I56" i="84"/>
  <c r="I98" i="84"/>
  <c r="F103" i="84"/>
  <c r="J105" i="84"/>
  <c r="I105" i="84" s="1"/>
  <c r="F106" i="84"/>
  <c r="F108" i="84"/>
  <c r="F111" i="84"/>
  <c r="G116" i="84"/>
  <c r="F116" i="84" s="1"/>
  <c r="F118" i="84"/>
  <c r="F122" i="84"/>
  <c r="F130" i="84"/>
  <c r="F133" i="84"/>
  <c r="F162" i="84"/>
  <c r="F187" i="84"/>
  <c r="F189" i="84"/>
  <c r="F197" i="84"/>
  <c r="F205" i="84"/>
  <c r="G211" i="84"/>
  <c r="F211" i="84" s="1"/>
  <c r="F213" i="84"/>
  <c r="G23" i="85"/>
  <c r="G32" i="85"/>
  <c r="G36" i="85"/>
  <c r="E38" i="85"/>
  <c r="H38" i="85"/>
  <c r="H50" i="85"/>
  <c r="G50" i="85" s="1"/>
  <c r="G53" i="85"/>
  <c r="H64" i="85"/>
  <c r="G67" i="85"/>
  <c r="G69" i="85"/>
  <c r="G71" i="85"/>
  <c r="G73" i="85"/>
  <c r="G75" i="85"/>
  <c r="E77" i="85"/>
  <c r="H77" i="85"/>
  <c r="E89" i="85"/>
  <c r="D89" i="85" s="1"/>
  <c r="H89" i="85"/>
  <c r="G89" i="85" s="1"/>
  <c r="G92" i="85"/>
  <c r="E103" i="85"/>
  <c r="H103" i="85"/>
  <c r="E118" i="85"/>
  <c r="H118" i="85"/>
  <c r="G120" i="85"/>
  <c r="G122" i="85"/>
  <c r="G124" i="85"/>
  <c r="G126" i="85"/>
  <c r="E128" i="85"/>
  <c r="D128" i="85" s="1"/>
  <c r="H128" i="85"/>
  <c r="G128" i="85" s="1"/>
  <c r="G131" i="85"/>
  <c r="G142" i="85"/>
  <c r="E154" i="85"/>
  <c r="D154" i="85" s="1"/>
  <c r="H154" i="85"/>
  <c r="G154" i="85" s="1"/>
  <c r="G157" i="85"/>
  <c r="G173" i="85"/>
  <c r="G175" i="85"/>
  <c r="G177" i="85"/>
  <c r="G179" i="85"/>
  <c r="G185" i="85"/>
  <c r="G187" i="85"/>
  <c r="G189" i="85"/>
  <c r="G191" i="85"/>
  <c r="E193" i="85"/>
  <c r="D193" i="85" s="1"/>
  <c r="H193" i="85"/>
  <c r="G193" i="85" s="1"/>
  <c r="G196" i="85"/>
  <c r="E207" i="85"/>
  <c r="H207" i="85"/>
  <c r="E219" i="85"/>
  <c r="D219" i="85" s="1"/>
  <c r="H219" i="85"/>
  <c r="G219" i="85" s="1"/>
  <c r="G222" i="85"/>
  <c r="E233" i="85"/>
  <c r="H233" i="85"/>
  <c r="E245" i="85"/>
  <c r="D245" i="85" s="1"/>
  <c r="H245" i="85"/>
  <c r="G245" i="85" s="1"/>
  <c r="G248" i="85"/>
  <c r="E259" i="85"/>
  <c r="H259" i="85"/>
  <c r="E271" i="85"/>
  <c r="D271" i="85" s="1"/>
  <c r="H271" i="85"/>
  <c r="G271" i="85" s="1"/>
  <c r="G274" i="85"/>
  <c r="E285" i="85"/>
  <c r="H285" i="85"/>
  <c r="H297" i="85"/>
  <c r="G297" i="85" s="1"/>
  <c r="G300" i="85"/>
  <c r="E311" i="85"/>
  <c r="H311" i="85"/>
  <c r="E323" i="85"/>
  <c r="D323" i="85" s="1"/>
  <c r="H323" i="85"/>
  <c r="G323" i="85" s="1"/>
  <c r="G326" i="85"/>
  <c r="E337" i="85"/>
  <c r="H337" i="85"/>
  <c r="E349" i="85"/>
  <c r="D349" i="85" s="1"/>
  <c r="H349" i="85"/>
  <c r="G349" i="85" s="1"/>
  <c r="G352" i="85"/>
  <c r="E363" i="85"/>
  <c r="H363" i="85"/>
  <c r="G466" i="85"/>
  <c r="G570" i="85"/>
  <c r="G622" i="85"/>
  <c r="G674" i="85"/>
  <c r="G726" i="85"/>
  <c r="G791" i="85"/>
  <c r="G391" i="85"/>
  <c r="G417" i="85"/>
  <c r="E428" i="85"/>
  <c r="H428" i="85"/>
  <c r="E440" i="85"/>
  <c r="D440" i="85" s="1"/>
  <c r="G443" i="85"/>
  <c r="E454" i="85"/>
  <c r="H454" i="85"/>
  <c r="E466" i="85"/>
  <c r="D466" i="85" s="1"/>
  <c r="G469" i="85"/>
  <c r="E480" i="85"/>
  <c r="H480" i="85"/>
  <c r="E492" i="85"/>
  <c r="D492" i="85" s="1"/>
  <c r="G495" i="85"/>
  <c r="E506" i="85"/>
  <c r="H506" i="85"/>
  <c r="G521" i="85"/>
  <c r="G534" i="85"/>
  <c r="H558" i="85"/>
  <c r="G558" i="85" s="1"/>
  <c r="E570" i="85"/>
  <c r="D570" i="85" s="1"/>
  <c r="G573" i="85"/>
  <c r="E584" i="85"/>
  <c r="H584" i="85"/>
  <c r="E596" i="85"/>
  <c r="D596" i="85" s="1"/>
  <c r="G599" i="85"/>
  <c r="E610" i="85"/>
  <c r="H610" i="85"/>
  <c r="E622" i="85"/>
  <c r="D622" i="85" s="1"/>
  <c r="G625" i="85"/>
  <c r="E636" i="85"/>
  <c r="H636" i="85"/>
  <c r="E648" i="85"/>
  <c r="D648" i="85" s="1"/>
  <c r="G651" i="85"/>
  <c r="E662" i="85"/>
  <c r="H662" i="85"/>
  <c r="E674" i="85"/>
  <c r="D674" i="85" s="1"/>
  <c r="G677" i="85"/>
  <c r="E688" i="85"/>
  <c r="H688" i="85"/>
  <c r="E703" i="85"/>
  <c r="G703" i="85"/>
  <c r="E714" i="85"/>
  <c r="H714" i="85"/>
  <c r="E726" i="85"/>
  <c r="D726" i="85" s="1"/>
  <c r="G729" i="85"/>
  <c r="E740" i="85"/>
  <c r="H740" i="85"/>
  <c r="E755" i="85"/>
  <c r="H755" i="85"/>
  <c r="G757" i="85"/>
  <c r="G759" i="85"/>
  <c r="G761" i="85"/>
  <c r="G763" i="85"/>
  <c r="E765" i="85"/>
  <c r="D765" i="85" s="1"/>
  <c r="G768" i="85"/>
  <c r="E779" i="85"/>
  <c r="H779" i="85"/>
  <c r="G794" i="85"/>
  <c r="E805" i="85"/>
  <c r="G808" i="85"/>
  <c r="G818" i="85"/>
  <c r="G844" i="85"/>
  <c r="G896" i="85"/>
  <c r="G441" i="85"/>
  <c r="G467" i="85"/>
  <c r="G493" i="85"/>
  <c r="D518" i="85"/>
  <c r="G532" i="85"/>
  <c r="G571" i="85"/>
  <c r="G597" i="85"/>
  <c r="G623" i="85"/>
  <c r="G649" i="85"/>
  <c r="G675" i="85"/>
  <c r="G727" i="85"/>
  <c r="G766" i="85"/>
  <c r="G792" i="85"/>
  <c r="G807" i="85"/>
  <c r="G811" i="85"/>
  <c r="G813" i="85"/>
  <c r="G815" i="85"/>
  <c r="H817" i="85"/>
  <c r="G817" i="85" s="1"/>
  <c r="G820" i="85"/>
  <c r="E831" i="85"/>
  <c r="H831" i="85"/>
  <c r="E843" i="85"/>
  <c r="D843" i="85" s="1"/>
  <c r="H843" i="85"/>
  <c r="G843" i="85" s="1"/>
  <c r="G846" i="85"/>
  <c r="E857" i="85"/>
  <c r="H857" i="85"/>
  <c r="E872" i="85"/>
  <c r="G874" i="85"/>
  <c r="G878" i="85"/>
  <c r="G880" i="85"/>
  <c r="E885" i="85"/>
  <c r="H885" i="85"/>
  <c r="G887" i="85"/>
  <c r="G889" i="85"/>
  <c r="G891" i="85"/>
  <c r="G893" i="85"/>
  <c r="E895" i="85"/>
  <c r="D895" i="85" s="1"/>
  <c r="H895" i="85"/>
  <c r="G895" i="85" s="1"/>
  <c r="G898" i="85"/>
  <c r="E909" i="85"/>
  <c r="H909" i="85"/>
  <c r="E924" i="85"/>
  <c r="H924" i="85"/>
  <c r="G926" i="85"/>
  <c r="G928" i="85"/>
  <c r="G930" i="85"/>
  <c r="G932" i="85"/>
  <c r="G948" i="85"/>
  <c r="G974" i="85"/>
  <c r="G1026" i="85"/>
  <c r="G1041" i="85"/>
  <c r="G1078" i="85"/>
  <c r="G1117" i="85"/>
  <c r="G1143" i="85"/>
  <c r="G1158" i="85"/>
  <c r="H45" i="86"/>
  <c r="G45" i="86" s="1"/>
  <c r="G123" i="86"/>
  <c r="G187" i="86"/>
  <c r="G933" i="85"/>
  <c r="E935" i="85"/>
  <c r="H935" i="85"/>
  <c r="E947" i="85"/>
  <c r="D947" i="85" s="1"/>
  <c r="H947" i="85"/>
  <c r="G947" i="85" s="1"/>
  <c r="G950" i="85"/>
  <c r="E961" i="85"/>
  <c r="H961" i="85"/>
  <c r="E973" i="85"/>
  <c r="D973" i="85" s="1"/>
  <c r="H973" i="85"/>
  <c r="G973" i="85" s="1"/>
  <c r="G976" i="85"/>
  <c r="G990" i="85"/>
  <c r="G992" i="85"/>
  <c r="G998" i="85"/>
  <c r="E1000" i="85"/>
  <c r="H1000" i="85"/>
  <c r="G1003" i="85"/>
  <c r="G1005" i="85"/>
  <c r="G1007" i="85"/>
  <c r="G1009" i="85"/>
  <c r="G1011" i="85"/>
  <c r="E1013" i="85"/>
  <c r="H1013" i="85"/>
  <c r="E1025" i="85"/>
  <c r="D1025" i="85" s="1"/>
  <c r="H1025" i="85"/>
  <c r="G1025" i="85" s="1"/>
  <c r="G1028" i="85"/>
  <c r="H1039" i="85"/>
  <c r="G1042" i="85"/>
  <c r="G1044" i="85"/>
  <c r="G1046" i="85"/>
  <c r="G1048" i="85"/>
  <c r="G1050" i="85"/>
  <c r="E1052" i="85"/>
  <c r="H1052" i="85"/>
  <c r="E1067" i="85"/>
  <c r="H1067" i="85"/>
  <c r="G1069" i="85"/>
  <c r="G1071" i="85"/>
  <c r="G1073" i="85"/>
  <c r="G1075" i="85"/>
  <c r="E1077" i="85"/>
  <c r="D1077" i="85" s="1"/>
  <c r="H1077" i="85"/>
  <c r="G1077" i="85" s="1"/>
  <c r="G1080" i="85"/>
  <c r="E1091" i="85"/>
  <c r="H1091" i="85"/>
  <c r="E1106" i="85"/>
  <c r="H1106" i="85"/>
  <c r="G1108" i="85"/>
  <c r="G1110" i="85"/>
  <c r="G1112" i="85"/>
  <c r="G1114" i="85"/>
  <c r="E1116" i="85"/>
  <c r="D1116" i="85" s="1"/>
  <c r="H1116" i="85"/>
  <c r="G1116" i="85" s="1"/>
  <c r="G1119" i="85"/>
  <c r="E1130" i="85"/>
  <c r="H1130" i="85"/>
  <c r="H1142" i="85"/>
  <c r="G1142" i="85" s="1"/>
  <c r="G1145" i="85"/>
  <c r="H1156" i="85"/>
  <c r="G1159" i="85"/>
  <c r="G1161" i="85"/>
  <c r="G1163" i="85"/>
  <c r="G1165" i="85"/>
  <c r="G1167" i="85"/>
  <c r="G1169" i="85"/>
  <c r="G61" i="86"/>
  <c r="H75" i="86"/>
  <c r="G75" i="86" s="1"/>
  <c r="H94" i="86"/>
  <c r="H117" i="86"/>
  <c r="G117" i="86" s="1"/>
  <c r="H119" i="86"/>
  <c r="G119" i="86" s="1"/>
  <c r="G121" i="86"/>
  <c r="G124" i="86"/>
  <c r="G127" i="86"/>
  <c r="H24" i="86"/>
  <c r="G24" i="86" s="1"/>
  <c r="F531" i="85"/>
  <c r="D531" i="85" s="1"/>
  <c r="D532" i="85"/>
  <c r="F557" i="85"/>
  <c r="D557" i="85" s="1"/>
  <c r="D558" i="85"/>
  <c r="H519" i="85"/>
  <c r="H531" i="85"/>
  <c r="G531" i="85" s="1"/>
  <c r="H545" i="85"/>
  <c r="H557" i="85"/>
  <c r="G557" i="85" s="1"/>
  <c r="F23" i="84"/>
  <c r="J23" i="84"/>
  <c r="H166" i="84"/>
  <c r="F166" i="84" s="1"/>
  <c r="G13" i="80"/>
  <c r="F124" i="80"/>
  <c r="F126" i="80"/>
  <c r="I127" i="80"/>
  <c r="I129" i="80"/>
  <c r="F125" i="80"/>
  <c r="I124" i="80"/>
  <c r="G116" i="81"/>
  <c r="H115" i="81"/>
  <c r="D37" i="81"/>
  <c r="G51" i="81"/>
  <c r="G76" i="81"/>
  <c r="F66" i="81"/>
  <c r="F64" i="81" s="1"/>
  <c r="F63" i="81" s="1"/>
  <c r="D1130" i="81"/>
  <c r="E1129" i="81"/>
  <c r="D1129" i="81" s="1"/>
  <c r="E28" i="81"/>
  <c r="E30" i="81"/>
  <c r="E32" i="81"/>
  <c r="E34" i="81"/>
  <c r="E36" i="81"/>
  <c r="D40" i="81"/>
  <c r="H50" i="81"/>
  <c r="G50" i="81" s="1"/>
  <c r="E51" i="81"/>
  <c r="I67" i="81"/>
  <c r="G67" i="81" s="1"/>
  <c r="E68" i="81"/>
  <c r="H68" i="81"/>
  <c r="G68" i="81" s="1"/>
  <c r="E70" i="81"/>
  <c r="H70" i="81"/>
  <c r="G70" i="81" s="1"/>
  <c r="E72" i="81"/>
  <c r="H72" i="81"/>
  <c r="G72" i="81" s="1"/>
  <c r="E74" i="81"/>
  <c r="H74" i="81"/>
  <c r="G74" i="81" s="1"/>
  <c r="G79" i="81"/>
  <c r="E90" i="81"/>
  <c r="H90" i="81"/>
  <c r="E102" i="81"/>
  <c r="D102" i="81" s="1"/>
  <c r="G105" i="81"/>
  <c r="G119" i="81"/>
  <c r="G121" i="81"/>
  <c r="G123" i="81"/>
  <c r="G125" i="81"/>
  <c r="G127" i="81"/>
  <c r="E129" i="81"/>
  <c r="H129" i="81"/>
  <c r="G144" i="81"/>
  <c r="E155" i="81"/>
  <c r="H155" i="81"/>
  <c r="G172" i="81"/>
  <c r="F30" i="81"/>
  <c r="F17" i="81" s="1"/>
  <c r="G174" i="81"/>
  <c r="F32" i="81"/>
  <c r="F34" i="81"/>
  <c r="F21" i="81" s="1"/>
  <c r="F36" i="81"/>
  <c r="H180" i="81"/>
  <c r="G180" i="81" s="1"/>
  <c r="D909" i="81"/>
  <c r="G1025" i="81"/>
  <c r="G1064" i="81"/>
  <c r="G1104" i="81"/>
  <c r="D1116" i="81"/>
  <c r="G1039" i="81"/>
  <c r="H1038" i="81"/>
  <c r="G1038" i="81" s="1"/>
  <c r="G1078" i="81"/>
  <c r="H1077" i="81"/>
  <c r="G1077" i="81" s="1"/>
  <c r="D38" i="81"/>
  <c r="G69" i="81"/>
  <c r="G71" i="81"/>
  <c r="G73" i="81"/>
  <c r="G75" i="81"/>
  <c r="G77" i="81"/>
  <c r="G103" i="81"/>
  <c r="G118" i="81"/>
  <c r="D141" i="81"/>
  <c r="F29" i="81"/>
  <c r="F16" i="81" s="1"/>
  <c r="F31" i="81"/>
  <c r="F18" i="81" s="1"/>
  <c r="F33" i="81"/>
  <c r="F20" i="81" s="1"/>
  <c r="F35" i="81"/>
  <c r="G336" i="81"/>
  <c r="G428" i="81"/>
  <c r="G440" i="81"/>
  <c r="G454" i="81"/>
  <c r="G184" i="81"/>
  <c r="E662" i="81"/>
  <c r="H662" i="81"/>
  <c r="G831" i="81"/>
  <c r="G848" i="81"/>
  <c r="G854" i="81"/>
  <c r="G865" i="81"/>
  <c r="G895" i="81"/>
  <c r="G900" i="81"/>
  <c r="G902" i="81"/>
  <c r="G904" i="81"/>
  <c r="G906" i="81"/>
  <c r="G908" i="81"/>
  <c r="G911" i="81"/>
  <c r="G965" i="81"/>
  <c r="G969" i="81"/>
  <c r="G978" i="81"/>
  <c r="G980" i="81"/>
  <c r="G982" i="81"/>
  <c r="G984" i="81"/>
  <c r="G989" i="81"/>
  <c r="E1000" i="81"/>
  <c r="H1000" i="81"/>
  <c r="E1015" i="81"/>
  <c r="H1015" i="81"/>
  <c r="G1017" i="81"/>
  <c r="G1019" i="81"/>
  <c r="G1021" i="81"/>
  <c r="G1023" i="81"/>
  <c r="E1025" i="81"/>
  <c r="D1025" i="81" s="1"/>
  <c r="G1028" i="81"/>
  <c r="E1039" i="81"/>
  <c r="G1042" i="81"/>
  <c r="G1044" i="81"/>
  <c r="G1046" i="81"/>
  <c r="G1048" i="81"/>
  <c r="G1050" i="81"/>
  <c r="E1052" i="81"/>
  <c r="H1052" i="81"/>
  <c r="E1064" i="81"/>
  <c r="D1064" i="81" s="1"/>
  <c r="G1067" i="81"/>
  <c r="E1078" i="81"/>
  <c r="G1081" i="81"/>
  <c r="G1083" i="81"/>
  <c r="G1085" i="81"/>
  <c r="G1087" i="81"/>
  <c r="G1089" i="81"/>
  <c r="E1091" i="81"/>
  <c r="H1091" i="81"/>
  <c r="H1103" i="81"/>
  <c r="G1103" i="81" s="1"/>
  <c r="E1104" i="81"/>
  <c r="H1117" i="81"/>
  <c r="D1119" i="81"/>
  <c r="H1132" i="81"/>
  <c r="D1133" i="81"/>
  <c r="D1135" i="81"/>
  <c r="D1137" i="81"/>
  <c r="D1139" i="81"/>
  <c r="D1141" i="81"/>
  <c r="H1142" i="81"/>
  <c r="G1142" i="81" s="1"/>
  <c r="E1143" i="81"/>
  <c r="H1156" i="81"/>
  <c r="D1158" i="81"/>
  <c r="G189" i="81"/>
  <c r="G196" i="81"/>
  <c r="G207" i="81"/>
  <c r="G245" i="81"/>
  <c r="G259" i="81"/>
  <c r="G271" i="81"/>
  <c r="G285" i="81"/>
  <c r="G300" i="81"/>
  <c r="G363" i="81"/>
  <c r="G467" i="81"/>
  <c r="G479" i="81"/>
  <c r="G482" i="81"/>
  <c r="G609" i="81"/>
  <c r="G612" i="81"/>
  <c r="E635" i="81"/>
  <c r="D635" i="81" s="1"/>
  <c r="G700" i="81"/>
  <c r="G726" i="81"/>
  <c r="G924" i="81"/>
  <c r="G987" i="81"/>
  <c r="G1026" i="81"/>
  <c r="G1041" i="81"/>
  <c r="G1065" i="81"/>
  <c r="G1080" i="81"/>
  <c r="D1117" i="81"/>
  <c r="D1132" i="81"/>
  <c r="D1156" i="81"/>
  <c r="G677" i="81"/>
  <c r="H675" i="81"/>
  <c r="H29" i="81"/>
  <c r="H30" i="81"/>
  <c r="H31" i="81"/>
  <c r="H32" i="81"/>
  <c r="H33" i="81"/>
  <c r="H34" i="81"/>
  <c r="H35" i="81"/>
  <c r="H36" i="81"/>
  <c r="H142" i="81"/>
  <c r="F180" i="80"/>
  <c r="G44" i="80"/>
  <c r="F44" i="80" s="1"/>
  <c r="K53" i="80"/>
  <c r="I53" i="80" s="1"/>
  <c r="F103" i="80"/>
  <c r="J13" i="80"/>
  <c r="J18" i="80"/>
  <c r="J29" i="80"/>
  <c r="J30" i="80"/>
  <c r="I30" i="80" s="1"/>
  <c r="H31" i="80"/>
  <c r="F31" i="80" s="1"/>
  <c r="J31" i="80"/>
  <c r="I31" i="80" s="1"/>
  <c r="H165" i="80"/>
  <c r="F165" i="80" s="1"/>
  <c r="D518" i="78"/>
  <c r="E517" i="78"/>
  <c r="D517" i="78" s="1"/>
  <c r="I21" i="86" l="1"/>
  <c r="I20" i="86" s="1"/>
  <c r="G131" i="86"/>
  <c r="I180" i="84"/>
  <c r="K17" i="84"/>
  <c r="I17" i="84" s="1"/>
  <c r="E986" i="81"/>
  <c r="D986" i="81" s="1"/>
  <c r="G176" i="81"/>
  <c r="J28" i="84"/>
  <c r="G94" i="86"/>
  <c r="G876" i="85"/>
  <c r="K12" i="84"/>
  <c r="F149" i="84"/>
  <c r="G144" i="80"/>
  <c r="D873" i="85"/>
  <c r="D31" i="85"/>
  <c r="I149" i="84"/>
  <c r="I19" i="85"/>
  <c r="G19" i="85" s="1"/>
  <c r="H989" i="85"/>
  <c r="H987" i="85" s="1"/>
  <c r="H986" i="85" s="1"/>
  <c r="F19" i="85"/>
  <c r="H16" i="85"/>
  <c r="H846" i="81"/>
  <c r="H844" i="81" s="1"/>
  <c r="H843" i="81" s="1"/>
  <c r="D33" i="85"/>
  <c r="D415" i="81"/>
  <c r="E414" i="81"/>
  <c r="D414" i="81" s="1"/>
  <c r="F23" i="81"/>
  <c r="F19" i="81"/>
  <c r="H170" i="81"/>
  <c r="J24" i="84"/>
  <c r="I24" i="84" s="1"/>
  <c r="E1142" i="85"/>
  <c r="D1142" i="85" s="1"/>
  <c r="E817" i="85"/>
  <c r="D817" i="85" s="1"/>
  <c r="G701" i="85"/>
  <c r="E297" i="85"/>
  <c r="D297" i="85" s="1"/>
  <c r="F162" i="80"/>
  <c r="I133" i="80"/>
  <c r="D172" i="81"/>
  <c r="D179" i="85"/>
  <c r="K12" i="80"/>
  <c r="D35" i="85"/>
  <c r="E34" i="85"/>
  <c r="D34" i="85" s="1"/>
  <c r="G402" i="81"/>
  <c r="H401" i="81"/>
  <c r="G401" i="81" s="1"/>
  <c r="G376" i="81"/>
  <c r="H375" i="81"/>
  <c r="G375" i="81" s="1"/>
  <c r="H66" i="81"/>
  <c r="F22" i="81"/>
  <c r="E76" i="81"/>
  <c r="D76" i="81" s="1"/>
  <c r="G115" i="81"/>
  <c r="H872" i="85"/>
  <c r="E791" i="85"/>
  <c r="D791" i="85" s="1"/>
  <c r="D973" i="81"/>
  <c r="K52" i="84"/>
  <c r="D30" i="85"/>
  <c r="I18" i="81"/>
  <c r="H25" i="86"/>
  <c r="G25" i="86" s="1"/>
  <c r="H47" i="86"/>
  <c r="G47" i="86" s="1"/>
  <c r="G14" i="86"/>
  <c r="G115" i="86"/>
  <c r="G17" i="85"/>
  <c r="H90" i="86"/>
  <c r="H13" i="86" s="1"/>
  <c r="G13" i="86" s="1"/>
  <c r="G35" i="85"/>
  <c r="G34" i="85"/>
  <c r="F23" i="85"/>
  <c r="D23" i="85" s="1"/>
  <c r="F22" i="85"/>
  <c r="I25" i="85"/>
  <c r="I24" i="85" s="1"/>
  <c r="I22" i="85"/>
  <c r="G22" i="85" s="1"/>
  <c r="I21" i="85"/>
  <c r="G21" i="85" s="1"/>
  <c r="F846" i="81"/>
  <c r="F844" i="81" s="1"/>
  <c r="F843" i="81" s="1"/>
  <c r="G973" i="81"/>
  <c r="D878" i="85"/>
  <c r="E22" i="85"/>
  <c r="E20" i="85"/>
  <c r="D20" i="85" s="1"/>
  <c r="E17" i="85"/>
  <c r="D17" i="85" s="1"/>
  <c r="I137" i="84"/>
  <c r="F963" i="81"/>
  <c r="D963" i="81" s="1"/>
  <c r="H963" i="81"/>
  <c r="I846" i="81"/>
  <c r="H16" i="86"/>
  <c r="F961" i="81"/>
  <c r="F15" i="84"/>
  <c r="D898" i="81"/>
  <c r="E896" i="81"/>
  <c r="I51" i="80"/>
  <c r="J23" i="80"/>
  <c r="I23" i="80" s="1"/>
  <c r="I170" i="81"/>
  <c r="I168" i="81" s="1"/>
  <c r="I167" i="81" s="1"/>
  <c r="I29" i="81"/>
  <c r="I16" i="81" s="1"/>
  <c r="F176" i="80"/>
  <c r="H17" i="80"/>
  <c r="F17" i="80" s="1"/>
  <c r="F29" i="80"/>
  <c r="G28" i="80"/>
  <c r="G16" i="80" s="1"/>
  <c r="E1039" i="85"/>
  <c r="E50" i="85"/>
  <c r="D50" i="85" s="1"/>
  <c r="I52" i="84"/>
  <c r="F29" i="84"/>
  <c r="G976" i="81"/>
  <c r="F144" i="80"/>
  <c r="D881" i="85"/>
  <c r="F66" i="85"/>
  <c r="F64" i="85" s="1"/>
  <c r="F63" i="85" s="1"/>
  <c r="D67" i="85"/>
  <c r="I171" i="84"/>
  <c r="K166" i="84"/>
  <c r="I166" i="84" s="1"/>
  <c r="I53" i="84"/>
  <c r="E16" i="85"/>
  <c r="D16" i="85" s="1"/>
  <c r="F28" i="84"/>
  <c r="I167" i="80"/>
  <c r="K162" i="80"/>
  <c r="I162" i="80" s="1"/>
  <c r="E846" i="81"/>
  <c r="I13" i="80"/>
  <c r="H18" i="80"/>
  <c r="F18" i="80" s="1"/>
  <c r="D976" i="81"/>
  <c r="D246" i="81"/>
  <c r="D677" i="81"/>
  <c r="D994" i="85"/>
  <c r="E19" i="85"/>
  <c r="D19" i="85" s="1"/>
  <c r="D66" i="85"/>
  <c r="K13" i="84"/>
  <c r="I13" i="84" s="1"/>
  <c r="G974" i="81"/>
  <c r="E544" i="85"/>
  <c r="D544" i="85" s="1"/>
  <c r="F38" i="84"/>
  <c r="D571" i="81"/>
  <c r="J50" i="80"/>
  <c r="I50" i="80" s="1"/>
  <c r="E989" i="85"/>
  <c r="E987" i="85" s="1"/>
  <c r="E986" i="85" s="1"/>
  <c r="G19" i="84"/>
  <c r="D675" i="81"/>
  <c r="F183" i="85"/>
  <c r="F181" i="85" s="1"/>
  <c r="F180" i="85" s="1"/>
  <c r="F171" i="85"/>
  <c r="F170" i="85" s="1"/>
  <c r="F168" i="85" s="1"/>
  <c r="F167" i="85" s="1"/>
  <c r="F54" i="84"/>
  <c r="I180" i="80"/>
  <c r="K18" i="80"/>
  <c r="I18" i="80" s="1"/>
  <c r="F183" i="81"/>
  <c r="F181" i="81" s="1"/>
  <c r="F180" i="81" s="1"/>
  <c r="F171" i="81"/>
  <c r="G220" i="81"/>
  <c r="H219" i="81"/>
  <c r="G219" i="81" s="1"/>
  <c r="G126" i="84"/>
  <c r="F126" i="84" s="1"/>
  <c r="G13" i="84"/>
  <c r="F872" i="85"/>
  <c r="F870" i="85" s="1"/>
  <c r="F869" i="85" s="1"/>
  <c r="G48" i="86"/>
  <c r="I18" i="86"/>
  <c r="G18" i="86" s="1"/>
  <c r="H24" i="84"/>
  <c r="H52" i="84"/>
  <c r="F52" i="84" s="1"/>
  <c r="G142" i="86"/>
  <c r="I17" i="86"/>
  <c r="G17" i="86" s="1"/>
  <c r="F989" i="85"/>
  <c r="F987" i="85" s="1"/>
  <c r="F986" i="85" s="1"/>
  <c r="I872" i="85"/>
  <c r="I870" i="85" s="1"/>
  <c r="I869" i="85" s="1"/>
  <c r="I16" i="85"/>
  <c r="G16" i="85" s="1"/>
  <c r="G116" i="86"/>
  <c r="D1158" i="85"/>
  <c r="F53" i="84"/>
  <c r="D974" i="81"/>
  <c r="F133" i="80"/>
  <c r="I989" i="85"/>
  <c r="I15" i="85"/>
  <c r="D990" i="85"/>
  <c r="G132" i="86"/>
  <c r="G137" i="86"/>
  <c r="D1156" i="85"/>
  <c r="E1155" i="85"/>
  <c r="D1155" i="85" s="1"/>
  <c r="G1130" i="85"/>
  <c r="H1129" i="85"/>
  <c r="G1129" i="85" s="1"/>
  <c r="D1106" i="85"/>
  <c r="E1104" i="85"/>
  <c r="D1091" i="85"/>
  <c r="E1090" i="85"/>
  <c r="D1090" i="85" s="1"/>
  <c r="G1067" i="85"/>
  <c r="H1065" i="85"/>
  <c r="G1052" i="85"/>
  <c r="H1051" i="85"/>
  <c r="G1051" i="85" s="1"/>
  <c r="D1039" i="85"/>
  <c r="E1038" i="85"/>
  <c r="D1038" i="85" s="1"/>
  <c r="G1013" i="85"/>
  <c r="H1012" i="85"/>
  <c r="G1012" i="85" s="1"/>
  <c r="D1000" i="85"/>
  <c r="E999" i="85"/>
  <c r="D999" i="85" s="1"/>
  <c r="D961" i="85"/>
  <c r="E960" i="85"/>
  <c r="D960" i="85" s="1"/>
  <c r="G935" i="85"/>
  <c r="H934" i="85"/>
  <c r="G934" i="85" s="1"/>
  <c r="D924" i="85"/>
  <c r="E922" i="85"/>
  <c r="D909" i="85"/>
  <c r="E908" i="85"/>
  <c r="D908" i="85" s="1"/>
  <c r="G885" i="85"/>
  <c r="H883" i="85"/>
  <c r="G872" i="85"/>
  <c r="H870" i="85"/>
  <c r="G857" i="85"/>
  <c r="H856" i="85"/>
  <c r="G856" i="85" s="1"/>
  <c r="D831" i="85"/>
  <c r="E830" i="85"/>
  <c r="D830" i="85" s="1"/>
  <c r="D805" i="85"/>
  <c r="E804" i="85"/>
  <c r="D804" i="85" s="1"/>
  <c r="D779" i="85"/>
  <c r="E778" i="85"/>
  <c r="D778" i="85" s="1"/>
  <c r="D755" i="85"/>
  <c r="E753" i="85"/>
  <c r="D740" i="85"/>
  <c r="E739" i="85"/>
  <c r="D739" i="85" s="1"/>
  <c r="D714" i="85"/>
  <c r="E713" i="85"/>
  <c r="D713" i="85" s="1"/>
  <c r="D703" i="85"/>
  <c r="E701" i="85"/>
  <c r="D688" i="85"/>
  <c r="E687" i="85"/>
  <c r="D687" i="85" s="1"/>
  <c r="D662" i="85"/>
  <c r="E661" i="85"/>
  <c r="D661" i="85" s="1"/>
  <c r="D636" i="85"/>
  <c r="E635" i="85"/>
  <c r="D635" i="85" s="1"/>
  <c r="E184" i="85"/>
  <c r="D610" i="85"/>
  <c r="E609" i="85"/>
  <c r="D609" i="85" s="1"/>
  <c r="D584" i="85"/>
  <c r="E583" i="85"/>
  <c r="D583" i="85" s="1"/>
  <c r="G506" i="85"/>
  <c r="H505" i="85"/>
  <c r="G505" i="85" s="1"/>
  <c r="G480" i="85"/>
  <c r="H479" i="85"/>
  <c r="G479" i="85" s="1"/>
  <c r="G454" i="85"/>
  <c r="H453" i="85"/>
  <c r="G453" i="85" s="1"/>
  <c r="G428" i="85"/>
  <c r="H427" i="85"/>
  <c r="G427" i="85" s="1"/>
  <c r="D363" i="85"/>
  <c r="E362" i="85"/>
  <c r="D362" i="85" s="1"/>
  <c r="G337" i="85"/>
  <c r="H336" i="85"/>
  <c r="G336" i="85" s="1"/>
  <c r="D311" i="85"/>
  <c r="E310" i="85"/>
  <c r="D310" i="85" s="1"/>
  <c r="G285" i="85"/>
  <c r="H284" i="85"/>
  <c r="G284" i="85" s="1"/>
  <c r="D259" i="85"/>
  <c r="E258" i="85"/>
  <c r="D258" i="85" s="1"/>
  <c r="G233" i="85"/>
  <c r="H232" i="85"/>
  <c r="G232" i="85" s="1"/>
  <c r="D207" i="85"/>
  <c r="E206" i="85"/>
  <c r="D206" i="85" s="1"/>
  <c r="D118" i="85"/>
  <c r="E116" i="85"/>
  <c r="D103" i="85"/>
  <c r="E102" i="85"/>
  <c r="D102" i="85" s="1"/>
  <c r="G77" i="85"/>
  <c r="H76" i="85"/>
  <c r="G76" i="85" s="1"/>
  <c r="E63" i="85"/>
  <c r="G38" i="85"/>
  <c r="H37" i="85"/>
  <c r="G37" i="85" s="1"/>
  <c r="I29" i="84"/>
  <c r="J16" i="84"/>
  <c r="I16" i="84" s="1"/>
  <c r="G857" i="81"/>
  <c r="H856" i="81"/>
  <c r="G856" i="81" s="1"/>
  <c r="G402" i="85"/>
  <c r="H401" i="85"/>
  <c r="G401" i="85" s="1"/>
  <c r="D402" i="85"/>
  <c r="E401" i="85"/>
  <c r="D401" i="85" s="1"/>
  <c r="E181" i="81"/>
  <c r="H36" i="80"/>
  <c r="H22" i="80"/>
  <c r="I122" i="80"/>
  <c r="I123" i="80"/>
  <c r="G1156" i="85"/>
  <c r="H1155" i="85"/>
  <c r="G1155" i="85" s="1"/>
  <c r="D1130" i="85"/>
  <c r="E1129" i="85"/>
  <c r="D1129" i="85" s="1"/>
  <c r="G1106" i="85"/>
  <c r="H1104" i="85"/>
  <c r="G1091" i="85"/>
  <c r="H1090" i="85"/>
  <c r="G1090" i="85" s="1"/>
  <c r="D1067" i="85"/>
  <c r="E1065" i="85"/>
  <c r="D1052" i="85"/>
  <c r="E1051" i="85"/>
  <c r="D1051" i="85" s="1"/>
  <c r="G1039" i="85"/>
  <c r="H1038" i="85"/>
  <c r="G1038" i="85" s="1"/>
  <c r="D1013" i="85"/>
  <c r="E1012" i="85"/>
  <c r="D1012" i="85" s="1"/>
  <c r="G1000" i="85"/>
  <c r="H999" i="85"/>
  <c r="G999" i="85" s="1"/>
  <c r="G961" i="85"/>
  <c r="H960" i="85"/>
  <c r="G960" i="85" s="1"/>
  <c r="D935" i="85"/>
  <c r="E934" i="85"/>
  <c r="D934" i="85" s="1"/>
  <c r="G924" i="85"/>
  <c r="H922" i="85"/>
  <c r="G909" i="85"/>
  <c r="H908" i="85"/>
  <c r="G908" i="85" s="1"/>
  <c r="D885" i="85"/>
  <c r="E883" i="85"/>
  <c r="E870" i="85"/>
  <c r="D857" i="85"/>
  <c r="E856" i="85"/>
  <c r="D856" i="85" s="1"/>
  <c r="G831" i="85"/>
  <c r="H830" i="85"/>
  <c r="G830" i="85" s="1"/>
  <c r="G779" i="85"/>
  <c r="H778" i="85"/>
  <c r="G778" i="85" s="1"/>
  <c r="G755" i="85"/>
  <c r="H753" i="85"/>
  <c r="G740" i="85"/>
  <c r="H739" i="85"/>
  <c r="G739" i="85" s="1"/>
  <c r="G714" i="85"/>
  <c r="H713" i="85"/>
  <c r="G713" i="85" s="1"/>
  <c r="G688" i="85"/>
  <c r="H687" i="85"/>
  <c r="G687" i="85" s="1"/>
  <c r="G662" i="85"/>
  <c r="H661" i="85"/>
  <c r="G661" i="85" s="1"/>
  <c r="G636" i="85"/>
  <c r="G184" i="85" s="1"/>
  <c r="H635" i="85"/>
  <c r="G635" i="85" s="1"/>
  <c r="H184" i="85"/>
  <c r="G610" i="85"/>
  <c r="H609" i="85"/>
  <c r="G609" i="85" s="1"/>
  <c r="G584" i="85"/>
  <c r="H583" i="85"/>
  <c r="G583" i="85" s="1"/>
  <c r="D506" i="85"/>
  <c r="E505" i="85"/>
  <c r="D505" i="85" s="1"/>
  <c r="D480" i="85"/>
  <c r="E479" i="85"/>
  <c r="D479" i="85" s="1"/>
  <c r="D454" i="85"/>
  <c r="E453" i="85"/>
  <c r="D453" i="85" s="1"/>
  <c r="D428" i="85"/>
  <c r="E427" i="85"/>
  <c r="D427" i="85" s="1"/>
  <c r="G363" i="85"/>
  <c r="H362" i="85"/>
  <c r="G362" i="85" s="1"/>
  <c r="D337" i="85"/>
  <c r="E336" i="85"/>
  <c r="D336" i="85" s="1"/>
  <c r="G311" i="85"/>
  <c r="H310" i="85"/>
  <c r="G310" i="85" s="1"/>
  <c r="D285" i="85"/>
  <c r="E284" i="85"/>
  <c r="D284" i="85" s="1"/>
  <c r="G259" i="85"/>
  <c r="H258" i="85"/>
  <c r="G258" i="85" s="1"/>
  <c r="D233" i="85"/>
  <c r="E232" i="85"/>
  <c r="D232" i="85" s="1"/>
  <c r="G207" i="85"/>
  <c r="H206" i="85"/>
  <c r="G206" i="85" s="1"/>
  <c r="G118" i="85"/>
  <c r="H116" i="85"/>
  <c r="G103" i="85"/>
  <c r="H102" i="85"/>
  <c r="G102" i="85" s="1"/>
  <c r="D77" i="85"/>
  <c r="E76" i="85"/>
  <c r="D76" i="85" s="1"/>
  <c r="G64" i="85"/>
  <c r="H63" i="85"/>
  <c r="G63" i="85" s="1"/>
  <c r="D38" i="85"/>
  <c r="E37" i="85"/>
  <c r="D37" i="85" s="1"/>
  <c r="D857" i="81"/>
  <c r="E856" i="81"/>
  <c r="D856" i="81" s="1"/>
  <c r="G376" i="85"/>
  <c r="H375" i="85"/>
  <c r="G375" i="85" s="1"/>
  <c r="D376" i="85"/>
  <c r="E375" i="85"/>
  <c r="D375" i="85" s="1"/>
  <c r="D298" i="81"/>
  <c r="E297" i="81"/>
  <c r="D297" i="81" s="1"/>
  <c r="F51" i="80"/>
  <c r="G50" i="80"/>
  <c r="F50" i="80" s="1"/>
  <c r="G23" i="80"/>
  <c r="I37" i="80"/>
  <c r="J36" i="80"/>
  <c r="I36" i="80" s="1"/>
  <c r="J22" i="80"/>
  <c r="D118" i="81"/>
  <c r="F36" i="80"/>
  <c r="F122" i="80"/>
  <c r="F37" i="80"/>
  <c r="F123" i="80"/>
  <c r="G545" i="85"/>
  <c r="H544" i="85"/>
  <c r="G544" i="85" s="1"/>
  <c r="G519" i="85"/>
  <c r="H518" i="85"/>
  <c r="G518" i="85" s="1"/>
  <c r="J15" i="84"/>
  <c r="I15" i="84" s="1"/>
  <c r="I28" i="84"/>
  <c r="J20" i="84"/>
  <c r="I23" i="84"/>
  <c r="F13" i="80"/>
  <c r="D1143" i="81"/>
  <c r="E1142" i="81"/>
  <c r="D1142" i="81" s="1"/>
  <c r="G1091" i="81"/>
  <c r="H1090" i="81"/>
  <c r="G1090" i="81" s="1"/>
  <c r="G1052" i="81"/>
  <c r="H1051" i="81"/>
  <c r="G1051" i="81" s="1"/>
  <c r="G1000" i="81"/>
  <c r="H999" i="81"/>
  <c r="G999" i="81" s="1"/>
  <c r="G170" i="81"/>
  <c r="H168" i="81"/>
  <c r="D129" i="81"/>
  <c r="E128" i="81"/>
  <c r="D128" i="81" s="1"/>
  <c r="D74" i="81"/>
  <c r="E35" i="81"/>
  <c r="G1156" i="81"/>
  <c r="H1155" i="81"/>
  <c r="G1155" i="81" s="1"/>
  <c r="G1132" i="81"/>
  <c r="H1130" i="81"/>
  <c r="G1117" i="81"/>
  <c r="H1116" i="81"/>
  <c r="G1116" i="81" s="1"/>
  <c r="D1091" i="81"/>
  <c r="E1090" i="81"/>
  <c r="D1090" i="81" s="1"/>
  <c r="D1078" i="81"/>
  <c r="E1077" i="81"/>
  <c r="D1077" i="81" s="1"/>
  <c r="D1052" i="81"/>
  <c r="E1051" i="81"/>
  <c r="D1051" i="81" s="1"/>
  <c r="D1039" i="81"/>
  <c r="E1038" i="81"/>
  <c r="D1038" i="81" s="1"/>
  <c r="D1015" i="81"/>
  <c r="E1013" i="81"/>
  <c r="D1000" i="81"/>
  <c r="E999" i="81"/>
  <c r="D999" i="81" s="1"/>
  <c r="G662" i="81"/>
  <c r="H661" i="81"/>
  <c r="G661" i="81" s="1"/>
  <c r="E168" i="81"/>
  <c r="D155" i="81"/>
  <c r="E154" i="81"/>
  <c r="D154" i="81" s="1"/>
  <c r="G129" i="81"/>
  <c r="H128" i="81"/>
  <c r="G128" i="81" s="1"/>
  <c r="G90" i="81"/>
  <c r="H89" i="81"/>
  <c r="G89" i="81" s="1"/>
  <c r="I28" i="81"/>
  <c r="I66" i="81"/>
  <c r="I64" i="81" s="1"/>
  <c r="I63" i="81" s="1"/>
  <c r="D51" i="81"/>
  <c r="E50" i="81"/>
  <c r="D50" i="81" s="1"/>
  <c r="D34" i="81"/>
  <c r="E21" i="81"/>
  <c r="D21" i="81" s="1"/>
  <c r="D30" i="81"/>
  <c r="E17" i="81"/>
  <c r="D17" i="81" s="1"/>
  <c r="D1104" i="81"/>
  <c r="E1103" i="81"/>
  <c r="D1103" i="81" s="1"/>
  <c r="G1015" i="81"/>
  <c r="H1013" i="81"/>
  <c r="D662" i="81"/>
  <c r="E661" i="81"/>
  <c r="D661" i="81" s="1"/>
  <c r="G155" i="81"/>
  <c r="H154" i="81"/>
  <c r="G154" i="81" s="1"/>
  <c r="D116" i="81"/>
  <c r="E115" i="81"/>
  <c r="D115" i="81" s="1"/>
  <c r="D90" i="81"/>
  <c r="E89" i="81"/>
  <c r="D89" i="81" s="1"/>
  <c r="D72" i="81"/>
  <c r="E33" i="81"/>
  <c r="D70" i="81"/>
  <c r="E31" i="81"/>
  <c r="D68" i="81"/>
  <c r="E29" i="81"/>
  <c r="D36" i="81"/>
  <c r="E23" i="81"/>
  <c r="D23" i="81" s="1"/>
  <c r="D32" i="81"/>
  <c r="E19" i="81"/>
  <c r="E15" i="81"/>
  <c r="E66" i="81"/>
  <c r="G142" i="81"/>
  <c r="H141" i="81"/>
  <c r="G141" i="81" s="1"/>
  <c r="G36" i="81"/>
  <c r="H23" i="81"/>
  <c r="G23" i="81" s="1"/>
  <c r="H21" i="81"/>
  <c r="G21" i="81" s="1"/>
  <c r="G34" i="81"/>
  <c r="H27" i="81"/>
  <c r="H15" i="81"/>
  <c r="G28" i="81"/>
  <c r="G675" i="81"/>
  <c r="H674" i="81"/>
  <c r="G674" i="81" s="1"/>
  <c r="H64" i="81"/>
  <c r="G35" i="81"/>
  <c r="H22" i="81"/>
  <c r="G22" i="81" s="1"/>
  <c r="H20" i="81"/>
  <c r="G20" i="81" s="1"/>
  <c r="G33" i="81"/>
  <c r="H19" i="81"/>
  <c r="G19" i="81" s="1"/>
  <c r="G32" i="81"/>
  <c r="G31" i="81"/>
  <c r="H18" i="81"/>
  <c r="G18" i="81" s="1"/>
  <c r="H17" i="81"/>
  <c r="G17" i="81" s="1"/>
  <c r="G30" i="81"/>
  <c r="G29" i="81"/>
  <c r="H16" i="81"/>
  <c r="G16" i="81" s="1"/>
  <c r="J28" i="80"/>
  <c r="I29" i="80"/>
  <c r="H28" i="80"/>
  <c r="F71" i="77"/>
  <c r="F70" i="77"/>
  <c r="F69" i="77"/>
  <c r="F68" i="77"/>
  <c r="F67" i="77"/>
  <c r="F66" i="77"/>
  <c r="F65" i="77"/>
  <c r="F64" i="77"/>
  <c r="F63" i="77"/>
  <c r="F62" i="77"/>
  <c r="F61" i="77"/>
  <c r="F60" i="77"/>
  <c r="F59" i="77"/>
  <c r="F58" i="77"/>
  <c r="F57" i="77"/>
  <c r="F56" i="77"/>
  <c r="F55" i="77"/>
  <c r="F54" i="77"/>
  <c r="F53" i="77"/>
  <c r="F52" i="77"/>
  <c r="F51" i="77"/>
  <c r="F50" i="77"/>
  <c r="F49" i="77"/>
  <c r="F48" i="77"/>
  <c r="F47" i="77"/>
  <c r="F53" i="78"/>
  <c r="F54" i="78"/>
  <c r="F55" i="78"/>
  <c r="F56" i="78"/>
  <c r="F57" i="78"/>
  <c r="F58" i="78"/>
  <c r="F59" i="78"/>
  <c r="F60" i="78"/>
  <c r="F61" i="78"/>
  <c r="E54" i="78"/>
  <c r="E55" i="78"/>
  <c r="E56" i="78"/>
  <c r="E57" i="78"/>
  <c r="E58" i="78"/>
  <c r="E59" i="78"/>
  <c r="E60" i="78"/>
  <c r="E61" i="78"/>
  <c r="E53" i="78"/>
  <c r="F131" i="78"/>
  <c r="F79" i="78" s="1"/>
  <c r="F132" i="78"/>
  <c r="F80" i="78" s="1"/>
  <c r="F133" i="78"/>
  <c r="F81" i="78" s="1"/>
  <c r="F134" i="78"/>
  <c r="F82" i="78" s="1"/>
  <c r="F135" i="78"/>
  <c r="F83" i="78" s="1"/>
  <c r="F136" i="78"/>
  <c r="F84" i="78" s="1"/>
  <c r="F137" i="78"/>
  <c r="F85" i="78" s="1"/>
  <c r="F138" i="78"/>
  <c r="F86" i="78" s="1"/>
  <c r="F139" i="78"/>
  <c r="F87" i="78" s="1"/>
  <c r="E132" i="78"/>
  <c r="E80" i="78" s="1"/>
  <c r="E133" i="78"/>
  <c r="E81" i="78" s="1"/>
  <c r="E134" i="78"/>
  <c r="E82" i="78" s="1"/>
  <c r="E135" i="78"/>
  <c r="E83" i="78" s="1"/>
  <c r="E136" i="78"/>
  <c r="E84" i="78" s="1"/>
  <c r="E137" i="78"/>
  <c r="E85" i="78" s="1"/>
  <c r="E138" i="78"/>
  <c r="E86" i="78" s="1"/>
  <c r="E139" i="78"/>
  <c r="E87" i="78" s="1"/>
  <c r="E131" i="78"/>
  <c r="E79" i="78" s="1"/>
  <c r="F534" i="78"/>
  <c r="F170" i="78" s="1"/>
  <c r="F535" i="78"/>
  <c r="F171" i="78" s="1"/>
  <c r="F536" i="78"/>
  <c r="F172" i="78" s="1"/>
  <c r="F537" i="78"/>
  <c r="F173" i="78" s="1"/>
  <c r="F538" i="78"/>
  <c r="F174" i="78" s="1"/>
  <c r="F539" i="78"/>
  <c r="F175" i="78" s="1"/>
  <c r="F540" i="78"/>
  <c r="F176" i="78" s="1"/>
  <c r="F541" i="78"/>
  <c r="F177" i="78" s="1"/>
  <c r="F542" i="78"/>
  <c r="F178" i="78" s="1"/>
  <c r="E535" i="78"/>
  <c r="E171" i="78" s="1"/>
  <c r="E536" i="78"/>
  <c r="E172" i="78" s="1"/>
  <c r="E537" i="78"/>
  <c r="E173" i="78" s="1"/>
  <c r="E538" i="78"/>
  <c r="E174" i="78" s="1"/>
  <c r="E539" i="78"/>
  <c r="E175" i="78" s="1"/>
  <c r="E540" i="78"/>
  <c r="E176" i="78" s="1"/>
  <c r="E541" i="78"/>
  <c r="E177" i="78" s="1"/>
  <c r="E542" i="78"/>
  <c r="E178" i="78" s="1"/>
  <c r="E534" i="78"/>
  <c r="E170" i="78" s="1"/>
  <c r="F651" i="78"/>
  <c r="F652" i="78"/>
  <c r="F653" i="78"/>
  <c r="F654" i="78"/>
  <c r="F655" i="78"/>
  <c r="F656" i="78"/>
  <c r="F657" i="78"/>
  <c r="F658" i="78"/>
  <c r="F659" i="78"/>
  <c r="E652" i="78"/>
  <c r="E653" i="78"/>
  <c r="E654" i="78"/>
  <c r="E655" i="78"/>
  <c r="E656" i="78"/>
  <c r="E657" i="78"/>
  <c r="E658" i="78"/>
  <c r="E659" i="78"/>
  <c r="E651" i="78"/>
  <c r="I12" i="86" l="1"/>
  <c r="H21" i="86"/>
  <c r="H12" i="86" s="1"/>
  <c r="D22" i="85"/>
  <c r="D19" i="81"/>
  <c r="E27" i="81"/>
  <c r="D63" i="85"/>
  <c r="D989" i="85"/>
  <c r="D183" i="81"/>
  <c r="D64" i="85"/>
  <c r="E21" i="85"/>
  <c r="D21" i="85" s="1"/>
  <c r="G90" i="86"/>
  <c r="I16" i="86"/>
  <c r="G16" i="86" s="1"/>
  <c r="K11" i="84"/>
  <c r="K11" i="80"/>
  <c r="I14" i="85"/>
  <c r="I12" i="85" s="1"/>
  <c r="I11" i="85" s="1"/>
  <c r="I844" i="81"/>
  <c r="G846" i="81"/>
  <c r="H961" i="81"/>
  <c r="G963" i="81"/>
  <c r="D986" i="85"/>
  <c r="F170" i="81"/>
  <c r="F28" i="81"/>
  <c r="D171" i="81"/>
  <c r="D846" i="81"/>
  <c r="E844" i="81"/>
  <c r="E895" i="81"/>
  <c r="D895" i="81" s="1"/>
  <c r="D896" i="81"/>
  <c r="D872" i="85"/>
  <c r="D987" i="85"/>
  <c r="F28" i="85"/>
  <c r="F960" i="81"/>
  <c r="D960" i="81" s="1"/>
  <c r="D961" i="81"/>
  <c r="G11" i="84"/>
  <c r="F13" i="84"/>
  <c r="F24" i="84"/>
  <c r="H20" i="84"/>
  <c r="I987" i="85"/>
  <c r="G989" i="85"/>
  <c r="I22" i="80"/>
  <c r="J20" i="80"/>
  <c r="G116" i="85"/>
  <c r="H115" i="85"/>
  <c r="G115" i="85" s="1"/>
  <c r="H171" i="85"/>
  <c r="H183" i="85"/>
  <c r="H20" i="80"/>
  <c r="H12" i="80" s="1"/>
  <c r="F22" i="80"/>
  <c r="D181" i="81"/>
  <c r="E180" i="81"/>
  <c r="D180" i="81" s="1"/>
  <c r="D116" i="85"/>
  <c r="E115" i="85"/>
  <c r="D115" i="85" s="1"/>
  <c r="E171" i="85"/>
  <c r="D184" i="85"/>
  <c r="E183" i="85"/>
  <c r="F23" i="80"/>
  <c r="G20" i="80"/>
  <c r="G753" i="85"/>
  <c r="H752" i="85"/>
  <c r="G752" i="85" s="1"/>
  <c r="D870" i="85"/>
  <c r="E869" i="85"/>
  <c r="D869" i="85" s="1"/>
  <c r="D883" i="85"/>
  <c r="E882" i="85"/>
  <c r="D882" i="85" s="1"/>
  <c r="G922" i="85"/>
  <c r="H921" i="85"/>
  <c r="G921" i="85" s="1"/>
  <c r="D1065" i="85"/>
  <c r="E1064" i="85"/>
  <c r="D1064" i="85" s="1"/>
  <c r="G1104" i="85"/>
  <c r="H1103" i="85"/>
  <c r="G1103" i="85" s="1"/>
  <c r="D701" i="85"/>
  <c r="E700" i="85"/>
  <c r="D700" i="85" s="1"/>
  <c r="D753" i="85"/>
  <c r="E752" i="85"/>
  <c r="D752" i="85" s="1"/>
  <c r="G870" i="85"/>
  <c r="H869" i="85"/>
  <c r="G869" i="85" s="1"/>
  <c r="G883" i="85"/>
  <c r="H882" i="85"/>
  <c r="G882" i="85" s="1"/>
  <c r="D922" i="85"/>
  <c r="E921" i="85"/>
  <c r="D921" i="85" s="1"/>
  <c r="G1065" i="85"/>
  <c r="H1064" i="85"/>
  <c r="G1064" i="85" s="1"/>
  <c r="D1104" i="85"/>
  <c r="E1103" i="85"/>
  <c r="D1103" i="85" s="1"/>
  <c r="J19" i="84"/>
  <c r="I19" i="84" s="1"/>
  <c r="J12" i="84"/>
  <c r="I20" i="84"/>
  <c r="E25" i="81"/>
  <c r="D66" i="81"/>
  <c r="E64" i="81"/>
  <c r="D31" i="81"/>
  <c r="E18" i="81"/>
  <c r="D18" i="81" s="1"/>
  <c r="D33" i="81"/>
  <c r="E20" i="81"/>
  <c r="D20" i="81" s="1"/>
  <c r="G1013" i="81"/>
  <c r="H1012" i="81"/>
  <c r="G1012" i="81" s="1"/>
  <c r="E167" i="81"/>
  <c r="D1013" i="81"/>
  <c r="E1012" i="81"/>
  <c r="D1012" i="81" s="1"/>
  <c r="G1130" i="81"/>
  <c r="H1129" i="81"/>
  <c r="G1129" i="81" s="1"/>
  <c r="D35" i="81"/>
  <c r="E22" i="81"/>
  <c r="D22" i="81" s="1"/>
  <c r="G168" i="81"/>
  <c r="H167" i="81"/>
  <c r="G167" i="81" s="1"/>
  <c r="I27" i="81"/>
  <c r="I25" i="81" s="1"/>
  <c r="I24" i="81" s="1"/>
  <c r="I15" i="81"/>
  <c r="I14" i="81" s="1"/>
  <c r="I12" i="81" s="1"/>
  <c r="I11" i="81" s="1"/>
  <c r="G66" i="81"/>
  <c r="D29" i="81"/>
  <c r="E16" i="81"/>
  <c r="D16" i="81" s="1"/>
  <c r="G64" i="81"/>
  <c r="H63" i="81"/>
  <c r="G63" i="81" s="1"/>
  <c r="H25" i="81"/>
  <c r="H14" i="81"/>
  <c r="H16" i="80"/>
  <c r="F28" i="80"/>
  <c r="I28" i="80"/>
  <c r="J19" i="80"/>
  <c r="I19" i="80" s="1"/>
  <c r="J16" i="80"/>
  <c r="F703" i="78"/>
  <c r="F27" i="78" s="1"/>
  <c r="F704" i="78"/>
  <c r="F28" i="78" s="1"/>
  <c r="F705" i="78"/>
  <c r="F29" i="78" s="1"/>
  <c r="F706" i="78"/>
  <c r="F30" i="78" s="1"/>
  <c r="F707" i="78"/>
  <c r="F31" i="78" s="1"/>
  <c r="F708" i="78"/>
  <c r="F32" i="78" s="1"/>
  <c r="F709" i="78"/>
  <c r="F33" i="78" s="1"/>
  <c r="F710" i="78"/>
  <c r="F34" i="78" s="1"/>
  <c r="F711" i="78"/>
  <c r="F35" i="78" s="1"/>
  <c r="E704" i="78"/>
  <c r="E28" i="78" s="1"/>
  <c r="E705" i="78"/>
  <c r="D705" i="78" s="1"/>
  <c r="E706" i="78"/>
  <c r="E30" i="78" s="1"/>
  <c r="E707" i="78"/>
  <c r="D707" i="78" s="1"/>
  <c r="E708" i="78"/>
  <c r="E32" i="78" s="1"/>
  <c r="E709" i="78"/>
  <c r="D709" i="78" s="1"/>
  <c r="E710" i="78"/>
  <c r="E34" i="78" s="1"/>
  <c r="E711" i="78"/>
  <c r="D711" i="78" s="1"/>
  <c r="E703" i="78"/>
  <c r="E27" i="78" s="1"/>
  <c r="F781" i="78"/>
  <c r="F782" i="78"/>
  <c r="F783" i="78"/>
  <c r="F784" i="78"/>
  <c r="F785" i="78"/>
  <c r="F786" i="78"/>
  <c r="F787" i="78"/>
  <c r="F788" i="78"/>
  <c r="F789" i="78"/>
  <c r="E782" i="78"/>
  <c r="D782" i="78" s="1"/>
  <c r="E783" i="78"/>
  <c r="E784" i="78"/>
  <c r="E785" i="78"/>
  <c r="D785" i="78" s="1"/>
  <c r="E786" i="78"/>
  <c r="D786" i="78" s="1"/>
  <c r="E787" i="78"/>
  <c r="E788" i="78"/>
  <c r="D788" i="78" s="1"/>
  <c r="E789" i="78"/>
  <c r="D789" i="78" s="1"/>
  <c r="E781" i="78"/>
  <c r="F833" i="78"/>
  <c r="F834" i="78"/>
  <c r="F835" i="78"/>
  <c r="F836" i="78"/>
  <c r="F837" i="78"/>
  <c r="F838" i="78"/>
  <c r="F839" i="78"/>
  <c r="F840" i="78"/>
  <c r="F841" i="78"/>
  <c r="E834" i="78"/>
  <c r="D834" i="78" s="1"/>
  <c r="E835" i="78"/>
  <c r="E836" i="78"/>
  <c r="D836" i="78" s="1"/>
  <c r="E837" i="78"/>
  <c r="E838" i="78"/>
  <c r="D838" i="78" s="1"/>
  <c r="E839" i="78"/>
  <c r="D839" i="78" s="1"/>
  <c r="E840" i="78"/>
  <c r="E841" i="78"/>
  <c r="E833" i="78"/>
  <c r="F911" i="78"/>
  <c r="F912" i="78"/>
  <c r="F913" i="78"/>
  <c r="F914" i="78"/>
  <c r="F915" i="78"/>
  <c r="F916" i="78"/>
  <c r="F917" i="78"/>
  <c r="F918" i="78"/>
  <c r="F919" i="78"/>
  <c r="E912" i="78"/>
  <c r="E913" i="78"/>
  <c r="D913" i="78" s="1"/>
  <c r="E914" i="78"/>
  <c r="D914" i="78" s="1"/>
  <c r="E915" i="78"/>
  <c r="D915" i="78" s="1"/>
  <c r="E916" i="78"/>
  <c r="E917" i="78"/>
  <c r="D917" i="78" s="1"/>
  <c r="E918" i="78"/>
  <c r="D918" i="78" s="1"/>
  <c r="E919" i="78"/>
  <c r="D919" i="78" s="1"/>
  <c r="E911" i="78"/>
  <c r="F950" i="78"/>
  <c r="F951" i="78"/>
  <c r="F952" i="78"/>
  <c r="F953" i="78"/>
  <c r="F954" i="78"/>
  <c r="F955" i="78"/>
  <c r="F956" i="78"/>
  <c r="F957" i="78"/>
  <c r="F958" i="78"/>
  <c r="E951" i="78"/>
  <c r="D951" i="78" s="1"/>
  <c r="E952" i="78"/>
  <c r="D952" i="78" s="1"/>
  <c r="E953" i="78"/>
  <c r="E954" i="78"/>
  <c r="D954" i="78" s="1"/>
  <c r="E955" i="78"/>
  <c r="D955" i="78" s="1"/>
  <c r="E956" i="78"/>
  <c r="D956" i="78" s="1"/>
  <c r="E957" i="78"/>
  <c r="D957" i="78" s="1"/>
  <c r="E958" i="78"/>
  <c r="D958" i="78" s="1"/>
  <c r="E950" i="78"/>
  <c r="F976" i="78"/>
  <c r="F977" i="78"/>
  <c r="F978" i="78"/>
  <c r="F979" i="78"/>
  <c r="F980" i="78"/>
  <c r="F981" i="78"/>
  <c r="F982" i="78"/>
  <c r="F983" i="78"/>
  <c r="F984" i="78"/>
  <c r="E977" i="78"/>
  <c r="D977" i="78" s="1"/>
  <c r="E978" i="78"/>
  <c r="D978" i="78" s="1"/>
  <c r="E979" i="78"/>
  <c r="D979" i="78" s="1"/>
  <c r="E980" i="78"/>
  <c r="D980" i="78" s="1"/>
  <c r="E981" i="78"/>
  <c r="D981" i="78" s="1"/>
  <c r="E982" i="78"/>
  <c r="D982" i="78" s="1"/>
  <c r="E983" i="78"/>
  <c r="D983" i="78" s="1"/>
  <c r="E984" i="78"/>
  <c r="D984" i="78" s="1"/>
  <c r="E976" i="78"/>
  <c r="F1015" i="78"/>
  <c r="F1016" i="78"/>
  <c r="F1017" i="78"/>
  <c r="F1018" i="78"/>
  <c r="F1019" i="78"/>
  <c r="F1020" i="78"/>
  <c r="F1021" i="78"/>
  <c r="F1022" i="78"/>
  <c r="F1023" i="78"/>
  <c r="E1016" i="78"/>
  <c r="D1016" i="78" s="1"/>
  <c r="E1017" i="78"/>
  <c r="D1017" i="78" s="1"/>
  <c r="E1018" i="78"/>
  <c r="D1018" i="78" s="1"/>
  <c r="E1019" i="78"/>
  <c r="D1019" i="78" s="1"/>
  <c r="E1020" i="78"/>
  <c r="D1020" i="78" s="1"/>
  <c r="E1021" i="78"/>
  <c r="D1021" i="78" s="1"/>
  <c r="E1022" i="78"/>
  <c r="D1022" i="78" s="1"/>
  <c r="E1023" i="78"/>
  <c r="D1023" i="78" s="1"/>
  <c r="E1015" i="78"/>
  <c r="D1062" i="78"/>
  <c r="D1061" i="78"/>
  <c r="D1060" i="78"/>
  <c r="D1059" i="78"/>
  <c r="D1058" i="78"/>
  <c r="D1057" i="78"/>
  <c r="D1056" i="78"/>
  <c r="D1055" i="78"/>
  <c r="D1054" i="78"/>
  <c r="F1053" i="78"/>
  <c r="F1051" i="78" s="1"/>
  <c r="F1050" i="78" s="1"/>
  <c r="E1053" i="78"/>
  <c r="F1067" i="78"/>
  <c r="F1068" i="78"/>
  <c r="F1069" i="78"/>
  <c r="F1070" i="78"/>
  <c r="F1071" i="78"/>
  <c r="F1072" i="78"/>
  <c r="F1073" i="78"/>
  <c r="F1074" i="78"/>
  <c r="F1075" i="78"/>
  <c r="E1074" i="78"/>
  <c r="D1074" i="78" s="1"/>
  <c r="E1073" i="78"/>
  <c r="D1073" i="78" s="1"/>
  <c r="E1075" i="78"/>
  <c r="E1068" i="78"/>
  <c r="E1069" i="78"/>
  <c r="E1070" i="78"/>
  <c r="E1071" i="78"/>
  <c r="E1072" i="78"/>
  <c r="E1067" i="78"/>
  <c r="D1088" i="78"/>
  <c r="D1087" i="78"/>
  <c r="D1086" i="78"/>
  <c r="D1085" i="78"/>
  <c r="D1084" i="78"/>
  <c r="D1083" i="78"/>
  <c r="D1082" i="78"/>
  <c r="D1081" i="78"/>
  <c r="D1080" i="78"/>
  <c r="F1079" i="78"/>
  <c r="F1077" i="78" s="1"/>
  <c r="F1076" i="78" s="1"/>
  <c r="E1079" i="78"/>
  <c r="D1049" i="78"/>
  <c r="D1048" i="78"/>
  <c r="D1047" i="78"/>
  <c r="D1046" i="78"/>
  <c r="D1045" i="78"/>
  <c r="D1044" i="78"/>
  <c r="D1043" i="78"/>
  <c r="D1042" i="78"/>
  <c r="D1041" i="78"/>
  <c r="F1040" i="78"/>
  <c r="F1038" i="78" s="1"/>
  <c r="F1037" i="78" s="1"/>
  <c r="E1040" i="78"/>
  <c r="E1038" i="78" s="1"/>
  <c r="D1036" i="78"/>
  <c r="D1035" i="78"/>
  <c r="D1034" i="78"/>
  <c r="D1033" i="78"/>
  <c r="D1032" i="78"/>
  <c r="D1031" i="78"/>
  <c r="D1030" i="78"/>
  <c r="D1029" i="78"/>
  <c r="D1028" i="78"/>
  <c r="F1027" i="78"/>
  <c r="F1025" i="78" s="1"/>
  <c r="F1024" i="78" s="1"/>
  <c r="E1027" i="78"/>
  <c r="D1010" i="78"/>
  <c r="D1009" i="78"/>
  <c r="D1008" i="78"/>
  <c r="D1007" i="78"/>
  <c r="D1006" i="78"/>
  <c r="D1005" i="78"/>
  <c r="D1004" i="78"/>
  <c r="D1003" i="78"/>
  <c r="D1002" i="78"/>
  <c r="F1001" i="78"/>
  <c r="F999" i="78" s="1"/>
  <c r="F998" i="78" s="1"/>
  <c r="E1001" i="78"/>
  <c r="D997" i="78"/>
  <c r="D996" i="78"/>
  <c r="D995" i="78"/>
  <c r="D994" i="78"/>
  <c r="D993" i="78"/>
  <c r="D992" i="78"/>
  <c r="D991" i="78"/>
  <c r="D990" i="78"/>
  <c r="D989" i="78"/>
  <c r="F988" i="78"/>
  <c r="F986" i="78" s="1"/>
  <c r="F985" i="78" s="1"/>
  <c r="E988" i="78"/>
  <c r="E986" i="78" s="1"/>
  <c r="D971" i="78"/>
  <c r="D970" i="78"/>
  <c r="D969" i="78"/>
  <c r="D968" i="78"/>
  <c r="D967" i="78"/>
  <c r="D966" i="78"/>
  <c r="D965" i="78"/>
  <c r="D964" i="78"/>
  <c r="D963" i="78"/>
  <c r="F962" i="78"/>
  <c r="F960" i="78" s="1"/>
  <c r="F959" i="78" s="1"/>
  <c r="E962" i="78"/>
  <c r="D953" i="78"/>
  <c r="D945" i="78"/>
  <c r="D944" i="78"/>
  <c r="D943" i="78"/>
  <c r="D942" i="78"/>
  <c r="D941" i="78"/>
  <c r="D940" i="78"/>
  <c r="D939" i="78"/>
  <c r="D938" i="78"/>
  <c r="D937" i="78"/>
  <c r="F936" i="78"/>
  <c r="F934" i="78" s="1"/>
  <c r="F933" i="78" s="1"/>
  <c r="E936" i="78"/>
  <c r="D936" i="78" s="1"/>
  <c r="D932" i="78"/>
  <c r="D931" i="78"/>
  <c r="D930" i="78"/>
  <c r="D929" i="78"/>
  <c r="D928" i="78"/>
  <c r="D927" i="78"/>
  <c r="D926" i="78"/>
  <c r="D925" i="78"/>
  <c r="D924" i="78"/>
  <c r="F923" i="78"/>
  <c r="F921" i="78" s="1"/>
  <c r="F920" i="78" s="1"/>
  <c r="E923" i="78"/>
  <c r="E921" i="78" s="1"/>
  <c r="D893" i="78"/>
  <c r="D892" i="78"/>
  <c r="D891" i="78"/>
  <c r="D890" i="78"/>
  <c r="D889" i="78"/>
  <c r="D888" i="78"/>
  <c r="D887" i="78"/>
  <c r="D886" i="78"/>
  <c r="D885" i="78"/>
  <c r="F884" i="78"/>
  <c r="F882" i="78" s="1"/>
  <c r="F881" i="78" s="1"/>
  <c r="E884" i="78"/>
  <c r="D880" i="78"/>
  <c r="D879" i="78"/>
  <c r="D878" i="78"/>
  <c r="D877" i="78"/>
  <c r="D876" i="78"/>
  <c r="D875" i="78"/>
  <c r="D874" i="78"/>
  <c r="D873" i="78"/>
  <c r="D872" i="78"/>
  <c r="F871" i="78"/>
  <c r="F869" i="78" s="1"/>
  <c r="F868" i="78" s="1"/>
  <c r="E871" i="78"/>
  <c r="E869" i="78" s="1"/>
  <c r="D867" i="78"/>
  <c r="D866" i="78"/>
  <c r="D865" i="78"/>
  <c r="D864" i="78"/>
  <c r="D863" i="78"/>
  <c r="D862" i="78"/>
  <c r="D861" i="78"/>
  <c r="D860" i="78"/>
  <c r="D859" i="78"/>
  <c r="F858" i="78"/>
  <c r="F856" i="78" s="1"/>
  <c r="F855" i="78" s="1"/>
  <c r="E858" i="78"/>
  <c r="D854" i="78"/>
  <c r="D853" i="78"/>
  <c r="D852" i="78"/>
  <c r="D851" i="78"/>
  <c r="D850" i="78"/>
  <c r="D849" i="78"/>
  <c r="D848" i="78"/>
  <c r="D847" i="78"/>
  <c r="D846" i="78"/>
  <c r="F845" i="78"/>
  <c r="F843" i="78" s="1"/>
  <c r="F842" i="78" s="1"/>
  <c r="E845" i="78"/>
  <c r="E843" i="78" s="1"/>
  <c r="D841" i="78"/>
  <c r="D840" i="78"/>
  <c r="D837" i="78"/>
  <c r="D835" i="78"/>
  <c r="D828" i="78"/>
  <c r="D827" i="78"/>
  <c r="D826" i="78"/>
  <c r="D825" i="78"/>
  <c r="D824" i="78"/>
  <c r="D823" i="78"/>
  <c r="D822" i="78"/>
  <c r="D821" i="78"/>
  <c r="D820" i="78"/>
  <c r="F819" i="78"/>
  <c r="F817" i="78" s="1"/>
  <c r="F816" i="78" s="1"/>
  <c r="E819" i="78"/>
  <c r="E817" i="78" s="1"/>
  <c r="D815" i="78"/>
  <c r="D814" i="78"/>
  <c r="D813" i="78"/>
  <c r="D812" i="78"/>
  <c r="D811" i="78"/>
  <c r="D810" i="78"/>
  <c r="D809" i="78"/>
  <c r="D808" i="78"/>
  <c r="D807" i="78"/>
  <c r="F806" i="78"/>
  <c r="F804" i="78" s="1"/>
  <c r="F803" i="78" s="1"/>
  <c r="E806" i="78"/>
  <c r="D802" i="78"/>
  <c r="D801" i="78"/>
  <c r="D800" i="78"/>
  <c r="D799" i="78"/>
  <c r="D798" i="78"/>
  <c r="D797" i="78"/>
  <c r="D796" i="78"/>
  <c r="D795" i="78"/>
  <c r="D794" i="78"/>
  <c r="F793" i="78"/>
  <c r="F791" i="78" s="1"/>
  <c r="F790" i="78" s="1"/>
  <c r="E793" i="78"/>
  <c r="E791" i="78" s="1"/>
  <c r="D787" i="78"/>
  <c r="D784" i="78"/>
  <c r="D783" i="78"/>
  <c r="D763" i="78"/>
  <c r="D762" i="78"/>
  <c r="D761" i="78"/>
  <c r="D760" i="78"/>
  <c r="D759" i="78"/>
  <c r="D758" i="78"/>
  <c r="D757" i="78"/>
  <c r="D756" i="78"/>
  <c r="D755" i="78"/>
  <c r="F754" i="78"/>
  <c r="F752" i="78" s="1"/>
  <c r="F751" i="78" s="1"/>
  <c r="E754" i="78"/>
  <c r="E752" i="78" s="1"/>
  <c r="D750" i="78"/>
  <c r="D749" i="78"/>
  <c r="D748" i="78"/>
  <c r="D747" i="78"/>
  <c r="D746" i="78"/>
  <c r="D745" i="78"/>
  <c r="D744" i="78"/>
  <c r="D743" i="78"/>
  <c r="D742" i="78"/>
  <c r="F741" i="78"/>
  <c r="F739" i="78" s="1"/>
  <c r="F738" i="78" s="1"/>
  <c r="E741" i="78"/>
  <c r="E739" i="78" s="1"/>
  <c r="D737" i="78"/>
  <c r="D736" i="78"/>
  <c r="D735" i="78"/>
  <c r="D734" i="78"/>
  <c r="D733" i="78"/>
  <c r="D732" i="78"/>
  <c r="D731" i="78"/>
  <c r="D730" i="78"/>
  <c r="D729" i="78"/>
  <c r="F728" i="78"/>
  <c r="F726" i="78" s="1"/>
  <c r="F725" i="78" s="1"/>
  <c r="E728" i="78"/>
  <c r="D724" i="78"/>
  <c r="D723" i="78"/>
  <c r="D722" i="78"/>
  <c r="D721" i="78"/>
  <c r="D720" i="78"/>
  <c r="D719" i="78"/>
  <c r="D718" i="78"/>
  <c r="D717" i="78"/>
  <c r="D716" i="78"/>
  <c r="F715" i="78"/>
  <c r="F713" i="78" s="1"/>
  <c r="F712" i="78" s="1"/>
  <c r="E715" i="78"/>
  <c r="E713" i="78" s="1"/>
  <c r="D706" i="78"/>
  <c r="D703" i="78"/>
  <c r="D698" i="78"/>
  <c r="D697" i="78"/>
  <c r="D696" i="78"/>
  <c r="D695" i="78"/>
  <c r="D694" i="78"/>
  <c r="D693" i="78"/>
  <c r="D692" i="78"/>
  <c r="D691" i="78"/>
  <c r="D690" i="78"/>
  <c r="F689" i="78"/>
  <c r="F687" i="78" s="1"/>
  <c r="F686" i="78" s="1"/>
  <c r="E689" i="78"/>
  <c r="E687" i="78" s="1"/>
  <c r="D685" i="78"/>
  <c r="D684" i="78"/>
  <c r="D683" i="78"/>
  <c r="D682" i="78"/>
  <c r="D681" i="78"/>
  <c r="D680" i="78"/>
  <c r="D679" i="78"/>
  <c r="D678" i="78"/>
  <c r="D677" i="78"/>
  <c r="F676" i="78"/>
  <c r="F674" i="78" s="1"/>
  <c r="F673" i="78" s="1"/>
  <c r="E676" i="78"/>
  <c r="D672" i="78"/>
  <c r="D671" i="78"/>
  <c r="D670" i="78"/>
  <c r="D669" i="78"/>
  <c r="D668" i="78"/>
  <c r="D667" i="78"/>
  <c r="D666" i="78"/>
  <c r="D665" i="78"/>
  <c r="D664" i="78"/>
  <c r="F663" i="78"/>
  <c r="F661" i="78" s="1"/>
  <c r="F660" i="78" s="1"/>
  <c r="E663" i="78"/>
  <c r="D659" i="78"/>
  <c r="D658" i="78"/>
  <c r="D657" i="78"/>
  <c r="D656" i="78"/>
  <c r="D655" i="78"/>
  <c r="D654" i="78"/>
  <c r="D653" i="78"/>
  <c r="D652" i="78"/>
  <c r="D651" i="78"/>
  <c r="F650" i="78"/>
  <c r="F648" i="78" s="1"/>
  <c r="F647" i="78" s="1"/>
  <c r="E650" i="78"/>
  <c r="D646" i="78"/>
  <c r="D645" i="78"/>
  <c r="D644" i="78"/>
  <c r="D643" i="78"/>
  <c r="D642" i="78"/>
  <c r="D641" i="78"/>
  <c r="D640" i="78"/>
  <c r="D639" i="78"/>
  <c r="D638" i="78"/>
  <c r="F637" i="78"/>
  <c r="F635" i="78" s="1"/>
  <c r="F634" i="78" s="1"/>
  <c r="E637" i="78"/>
  <c r="D633" i="78"/>
  <c r="D632" i="78"/>
  <c r="D631" i="78"/>
  <c r="D630" i="78"/>
  <c r="D629" i="78"/>
  <c r="D628" i="78"/>
  <c r="D627" i="78"/>
  <c r="D626" i="78"/>
  <c r="D625" i="78"/>
  <c r="F624" i="78"/>
  <c r="F622" i="78" s="1"/>
  <c r="F621" i="78" s="1"/>
  <c r="E624" i="78"/>
  <c r="D620" i="78"/>
  <c r="D619" i="78"/>
  <c r="D618" i="78"/>
  <c r="D617" i="78"/>
  <c r="D616" i="78"/>
  <c r="D615" i="78"/>
  <c r="D614" i="78"/>
  <c r="D613" i="78"/>
  <c r="D612" i="78"/>
  <c r="F611" i="78"/>
  <c r="F609" i="78" s="1"/>
  <c r="F608" i="78" s="1"/>
  <c r="E611" i="78"/>
  <c r="E609" i="78" s="1"/>
  <c r="D607" i="78"/>
  <c r="D606" i="78"/>
  <c r="D605" i="78"/>
  <c r="D604" i="78"/>
  <c r="D603" i="78"/>
  <c r="D602" i="78"/>
  <c r="D601" i="78"/>
  <c r="D600" i="78"/>
  <c r="D599" i="78"/>
  <c r="F598" i="78"/>
  <c r="F596" i="78" s="1"/>
  <c r="F595" i="78" s="1"/>
  <c r="E598" i="78"/>
  <c r="D594" i="78"/>
  <c r="D593" i="78"/>
  <c r="D592" i="78"/>
  <c r="D591" i="78"/>
  <c r="D590" i="78"/>
  <c r="D589" i="78"/>
  <c r="D588" i="78"/>
  <c r="D587" i="78"/>
  <c r="D586" i="78"/>
  <c r="F585" i="78"/>
  <c r="F583" i="78" s="1"/>
  <c r="F582" i="78" s="1"/>
  <c r="E585" i="78"/>
  <c r="E583" i="78" s="1"/>
  <c r="D581" i="78"/>
  <c r="D580" i="78"/>
  <c r="D579" i="78"/>
  <c r="D578" i="78"/>
  <c r="D577" i="78"/>
  <c r="D576" i="78"/>
  <c r="D575" i="78"/>
  <c r="D574" i="78"/>
  <c r="D573" i="78"/>
  <c r="F572" i="78"/>
  <c r="F570" i="78" s="1"/>
  <c r="F569" i="78" s="1"/>
  <c r="E572" i="78"/>
  <c r="E570" i="78" s="1"/>
  <c r="D568" i="78"/>
  <c r="D567" i="78"/>
  <c r="D566" i="78"/>
  <c r="D565" i="78"/>
  <c r="D564" i="78"/>
  <c r="D563" i="78"/>
  <c r="D562" i="78"/>
  <c r="D561" i="78"/>
  <c r="D560" i="78"/>
  <c r="F559" i="78"/>
  <c r="F557" i="78" s="1"/>
  <c r="F556" i="78" s="1"/>
  <c r="E559" i="78"/>
  <c r="E557" i="78" s="1"/>
  <c r="D555" i="78"/>
  <c r="D554" i="78"/>
  <c r="D553" i="78"/>
  <c r="D552" i="78"/>
  <c r="D551" i="78"/>
  <c r="D550" i="78"/>
  <c r="D549" i="78"/>
  <c r="D548" i="78"/>
  <c r="D547" i="78"/>
  <c r="F546" i="78"/>
  <c r="F544" i="78" s="1"/>
  <c r="F543" i="78" s="1"/>
  <c r="E546" i="78"/>
  <c r="E544" i="78" s="1"/>
  <c r="D542" i="78"/>
  <c r="D541" i="78"/>
  <c r="D540" i="78"/>
  <c r="D539" i="78"/>
  <c r="D538" i="78"/>
  <c r="D537" i="78"/>
  <c r="D536" i="78"/>
  <c r="D535" i="78"/>
  <c r="D534" i="78"/>
  <c r="F533" i="78"/>
  <c r="F531" i="78" s="1"/>
  <c r="F530" i="78" s="1"/>
  <c r="E533" i="78"/>
  <c r="E531" i="78" s="1"/>
  <c r="D516" i="78"/>
  <c r="D515" i="78"/>
  <c r="D514" i="78"/>
  <c r="D513" i="78"/>
  <c r="D512" i="78"/>
  <c r="D511" i="78"/>
  <c r="D510" i="78"/>
  <c r="D509" i="78"/>
  <c r="D508" i="78"/>
  <c r="F507" i="78"/>
  <c r="F505" i="78" s="1"/>
  <c r="F504" i="78" s="1"/>
  <c r="E507" i="78"/>
  <c r="E505" i="78" s="1"/>
  <c r="D503" i="78"/>
  <c r="D502" i="78"/>
  <c r="D501" i="78"/>
  <c r="D500" i="78"/>
  <c r="D499" i="78"/>
  <c r="D498" i="78"/>
  <c r="D497" i="78"/>
  <c r="D496" i="78"/>
  <c r="D495" i="78"/>
  <c r="F494" i="78"/>
  <c r="F492" i="78" s="1"/>
  <c r="F491" i="78" s="1"/>
  <c r="E494" i="78"/>
  <c r="D490" i="78"/>
  <c r="D489" i="78"/>
  <c r="D488" i="78"/>
  <c r="D487" i="78"/>
  <c r="D486" i="78"/>
  <c r="D485" i="78"/>
  <c r="D484" i="78"/>
  <c r="D483" i="78"/>
  <c r="D482" i="78"/>
  <c r="F481" i="78"/>
  <c r="F479" i="78" s="1"/>
  <c r="F478" i="78" s="1"/>
  <c r="E481" i="78"/>
  <c r="E479" i="78" s="1"/>
  <c r="D477" i="78"/>
  <c r="D476" i="78"/>
  <c r="D475" i="78"/>
  <c r="D474" i="78"/>
  <c r="D473" i="78"/>
  <c r="D472" i="78"/>
  <c r="D471" i="78"/>
  <c r="D470" i="78"/>
  <c r="D469" i="78"/>
  <c r="F468" i="78"/>
  <c r="F466" i="78" s="1"/>
  <c r="F465" i="78" s="1"/>
  <c r="E468" i="78"/>
  <c r="E466" i="78" s="1"/>
  <c r="D464" i="78"/>
  <c r="D463" i="78"/>
  <c r="D462" i="78"/>
  <c r="D461" i="78"/>
  <c r="D460" i="78"/>
  <c r="D459" i="78"/>
  <c r="D458" i="78"/>
  <c r="D457" i="78"/>
  <c r="D456" i="78"/>
  <c r="F455" i="78"/>
  <c r="F453" i="78" s="1"/>
  <c r="F452" i="78" s="1"/>
  <c r="E455" i="78"/>
  <c r="D451" i="78"/>
  <c r="D450" i="78"/>
  <c r="D449" i="78"/>
  <c r="D448" i="78"/>
  <c r="D447" i="78"/>
  <c r="D446" i="78"/>
  <c r="D445" i="78"/>
  <c r="D444" i="78"/>
  <c r="D443" i="78"/>
  <c r="F442" i="78"/>
  <c r="F440" i="78" s="1"/>
  <c r="F439" i="78" s="1"/>
  <c r="E442" i="78"/>
  <c r="E440" i="78" s="1"/>
  <c r="D438" i="78"/>
  <c r="D437" i="78"/>
  <c r="D436" i="78"/>
  <c r="D435" i="78"/>
  <c r="D434" i="78"/>
  <c r="D433" i="78"/>
  <c r="D432" i="78"/>
  <c r="D431" i="78"/>
  <c r="D430" i="78"/>
  <c r="F429" i="78"/>
  <c r="F427" i="78" s="1"/>
  <c r="F426" i="78" s="1"/>
  <c r="E429" i="78"/>
  <c r="D425" i="78"/>
  <c r="D424" i="78"/>
  <c r="D423" i="78"/>
  <c r="D422" i="78"/>
  <c r="D421" i="78"/>
  <c r="D420" i="78"/>
  <c r="D419" i="78"/>
  <c r="D418" i="78"/>
  <c r="D417" i="78"/>
  <c r="F416" i="78"/>
  <c r="F414" i="78" s="1"/>
  <c r="F413" i="78" s="1"/>
  <c r="E416" i="78"/>
  <c r="E414" i="78" s="1"/>
  <c r="D412" i="78"/>
  <c r="D411" i="78"/>
  <c r="D410" i="78"/>
  <c r="D409" i="78"/>
  <c r="D408" i="78"/>
  <c r="D407" i="78"/>
  <c r="D406" i="78"/>
  <c r="D405" i="78"/>
  <c r="D404" i="78"/>
  <c r="F403" i="78"/>
  <c r="F401" i="78" s="1"/>
  <c r="F400" i="78" s="1"/>
  <c r="E403" i="78"/>
  <c r="E401" i="78" s="1"/>
  <c r="D399" i="78"/>
  <c r="D398" i="78"/>
  <c r="D397" i="78"/>
  <c r="D396" i="78"/>
  <c r="D395" i="78"/>
  <c r="D394" i="78"/>
  <c r="D393" i="78"/>
  <c r="D392" i="78"/>
  <c r="D391" i="78"/>
  <c r="F390" i="78"/>
  <c r="F388" i="78" s="1"/>
  <c r="F387" i="78" s="1"/>
  <c r="E390" i="78"/>
  <c r="D386" i="78"/>
  <c r="D385" i="78"/>
  <c r="D384" i="78"/>
  <c r="D383" i="78"/>
  <c r="D382" i="78"/>
  <c r="D381" i="78"/>
  <c r="D380" i="78"/>
  <c r="D379" i="78"/>
  <c r="D378" i="78"/>
  <c r="F377" i="78"/>
  <c r="F375" i="78" s="1"/>
  <c r="F374" i="78" s="1"/>
  <c r="E377" i="78"/>
  <c r="E375" i="78" s="1"/>
  <c r="D373" i="78"/>
  <c r="D372" i="78"/>
  <c r="D371" i="78"/>
  <c r="D370" i="78"/>
  <c r="D369" i="78"/>
  <c r="D368" i="78"/>
  <c r="D367" i="78"/>
  <c r="D366" i="78"/>
  <c r="D365" i="78"/>
  <c r="F364" i="78"/>
  <c r="F362" i="78" s="1"/>
  <c r="F361" i="78" s="1"/>
  <c r="E364" i="78"/>
  <c r="D360" i="78"/>
  <c r="D359" i="78"/>
  <c r="D358" i="78"/>
  <c r="D357" i="78"/>
  <c r="D356" i="78"/>
  <c r="D355" i="78"/>
  <c r="D354" i="78"/>
  <c r="D353" i="78"/>
  <c r="D352" i="78"/>
  <c r="F351" i="78"/>
  <c r="F349" i="78" s="1"/>
  <c r="F348" i="78" s="1"/>
  <c r="E351" i="78"/>
  <c r="E349" i="78" s="1"/>
  <c r="D347" i="78"/>
  <c r="D346" i="78"/>
  <c r="D345" i="78"/>
  <c r="D344" i="78"/>
  <c r="D343" i="78"/>
  <c r="D342" i="78"/>
  <c r="D341" i="78"/>
  <c r="D340" i="78"/>
  <c r="D339" i="78"/>
  <c r="F338" i="78"/>
  <c r="F336" i="78" s="1"/>
  <c r="F335" i="78" s="1"/>
  <c r="E338" i="78"/>
  <c r="E336" i="78" s="1"/>
  <c r="D334" i="78"/>
  <c r="D333" i="78"/>
  <c r="D332" i="78"/>
  <c r="D331" i="78"/>
  <c r="D330" i="78"/>
  <c r="D329" i="78"/>
  <c r="D328" i="78"/>
  <c r="D327" i="78"/>
  <c r="D326" i="78"/>
  <c r="F325" i="78"/>
  <c r="F323" i="78" s="1"/>
  <c r="F322" i="78" s="1"/>
  <c r="E325" i="78"/>
  <c r="E323" i="78" s="1"/>
  <c r="D321" i="78"/>
  <c r="D320" i="78"/>
  <c r="D319" i="78"/>
  <c r="D318" i="78"/>
  <c r="D317" i="78"/>
  <c r="D316" i="78"/>
  <c r="D315" i="78"/>
  <c r="D314" i="78"/>
  <c r="D313" i="78"/>
  <c r="F312" i="78"/>
  <c r="F310" i="78" s="1"/>
  <c r="F309" i="78" s="1"/>
  <c r="E312" i="78"/>
  <c r="E310" i="78" s="1"/>
  <c r="D308" i="78"/>
  <c r="D307" i="78"/>
  <c r="D306" i="78"/>
  <c r="D305" i="78"/>
  <c r="D304" i="78"/>
  <c r="D303" i="78"/>
  <c r="D302" i="78"/>
  <c r="D301" i="78"/>
  <c r="D300" i="78"/>
  <c r="F299" i="78"/>
  <c r="F297" i="78" s="1"/>
  <c r="F296" i="78" s="1"/>
  <c r="E299" i="78"/>
  <c r="E297" i="78" s="1"/>
  <c r="D295" i="78"/>
  <c r="D294" i="78"/>
  <c r="D293" i="78"/>
  <c r="D292" i="78"/>
  <c r="D291" i="78"/>
  <c r="D290" i="78"/>
  <c r="D289" i="78"/>
  <c r="D288" i="78"/>
  <c r="D287" i="78"/>
  <c r="F286" i="78"/>
  <c r="F284" i="78" s="1"/>
  <c r="F283" i="78" s="1"/>
  <c r="E286" i="78"/>
  <c r="E284" i="78" s="1"/>
  <c r="D282" i="78"/>
  <c r="D281" i="78"/>
  <c r="D280" i="78"/>
  <c r="D279" i="78"/>
  <c r="D278" i="78"/>
  <c r="D277" i="78"/>
  <c r="D276" i="78"/>
  <c r="D275" i="78"/>
  <c r="D274" i="78"/>
  <c r="F273" i="78"/>
  <c r="F271" i="78" s="1"/>
  <c r="F270" i="78" s="1"/>
  <c r="E273" i="78"/>
  <c r="D269" i="78"/>
  <c r="D268" i="78"/>
  <c r="D267" i="78"/>
  <c r="D266" i="78"/>
  <c r="D265" i="78"/>
  <c r="D264" i="78"/>
  <c r="D263" i="78"/>
  <c r="D262" i="78"/>
  <c r="D261" i="78"/>
  <c r="F260" i="78"/>
  <c r="F258" i="78" s="1"/>
  <c r="F257" i="78" s="1"/>
  <c r="E260" i="78"/>
  <c r="E258" i="78" s="1"/>
  <c r="D256" i="78"/>
  <c r="D255" i="78"/>
  <c r="D254" i="78"/>
  <c r="D253" i="78"/>
  <c r="D252" i="78"/>
  <c r="D251" i="78"/>
  <c r="D250" i="78"/>
  <c r="D249" i="78"/>
  <c r="D248" i="78"/>
  <c r="F247" i="78"/>
  <c r="F245" i="78" s="1"/>
  <c r="F244" i="78" s="1"/>
  <c r="E247" i="78"/>
  <c r="E245" i="78" s="1"/>
  <c r="D243" i="78"/>
  <c r="D242" i="78"/>
  <c r="D241" i="78"/>
  <c r="D240" i="78"/>
  <c r="D239" i="78"/>
  <c r="D238" i="78"/>
  <c r="D237" i="78"/>
  <c r="D236" i="78"/>
  <c r="D235" i="78"/>
  <c r="F234" i="78"/>
  <c r="F232" i="78" s="1"/>
  <c r="F231" i="78" s="1"/>
  <c r="E234" i="78"/>
  <c r="E232" i="78" s="1"/>
  <c r="D230" i="78"/>
  <c r="D229" i="78"/>
  <c r="D228" i="78"/>
  <c r="D227" i="78"/>
  <c r="D226" i="78"/>
  <c r="D225" i="78"/>
  <c r="D224" i="78"/>
  <c r="D223" i="78"/>
  <c r="D222" i="78"/>
  <c r="F221" i="78"/>
  <c r="F219" i="78" s="1"/>
  <c r="F218" i="78" s="1"/>
  <c r="E221" i="78"/>
  <c r="E219" i="78" s="1"/>
  <c r="D217" i="78"/>
  <c r="D216" i="78"/>
  <c r="D215" i="78"/>
  <c r="D214" i="78"/>
  <c r="D213" i="78"/>
  <c r="D212" i="78"/>
  <c r="D211" i="78"/>
  <c r="D210" i="78"/>
  <c r="D209" i="78"/>
  <c r="F208" i="78"/>
  <c r="F206" i="78" s="1"/>
  <c r="F205" i="78" s="1"/>
  <c r="E208" i="78"/>
  <c r="E206" i="78" s="1"/>
  <c r="D204" i="78"/>
  <c r="D203" i="78"/>
  <c r="D202" i="78"/>
  <c r="D201" i="78"/>
  <c r="D200" i="78"/>
  <c r="D199" i="78"/>
  <c r="D198" i="78"/>
  <c r="D197" i="78"/>
  <c r="D196" i="78"/>
  <c r="F195" i="78"/>
  <c r="F193" i="78" s="1"/>
  <c r="F192" i="78" s="1"/>
  <c r="E195" i="78"/>
  <c r="E193" i="78" s="1"/>
  <c r="D191" i="78"/>
  <c r="D190" i="78"/>
  <c r="D189" i="78"/>
  <c r="D188" i="78"/>
  <c r="D187" i="78"/>
  <c r="D186" i="78"/>
  <c r="D185" i="78"/>
  <c r="D184" i="78"/>
  <c r="D183" i="78"/>
  <c r="F182" i="78"/>
  <c r="F180" i="78" s="1"/>
  <c r="F179" i="78" s="1"/>
  <c r="E182" i="78"/>
  <c r="D178" i="78"/>
  <c r="D177" i="78"/>
  <c r="D176" i="78"/>
  <c r="D175" i="78"/>
  <c r="D174" i="78"/>
  <c r="D173" i="78"/>
  <c r="D172" i="78"/>
  <c r="D171" i="78"/>
  <c r="D170" i="78"/>
  <c r="F169" i="78"/>
  <c r="F167" i="78" s="1"/>
  <c r="F166" i="78" s="1"/>
  <c r="E169" i="78"/>
  <c r="D165" i="78"/>
  <c r="D164" i="78"/>
  <c r="D163" i="78"/>
  <c r="D162" i="78"/>
  <c r="D161" i="78"/>
  <c r="D160" i="78"/>
  <c r="D159" i="78"/>
  <c r="D158" i="78"/>
  <c r="D157" i="78"/>
  <c r="F156" i="78"/>
  <c r="F154" i="78" s="1"/>
  <c r="F153" i="78" s="1"/>
  <c r="E156" i="78"/>
  <c r="E154" i="78" s="1"/>
  <c r="D152" i="78"/>
  <c r="D151" i="78"/>
  <c r="D150" i="78"/>
  <c r="D149" i="78"/>
  <c r="D148" i="78"/>
  <c r="D147" i="78"/>
  <c r="D146" i="78"/>
  <c r="D145" i="78"/>
  <c r="D144" i="78"/>
  <c r="F143" i="78"/>
  <c r="F141" i="78" s="1"/>
  <c r="F140" i="78" s="1"/>
  <c r="E143" i="78"/>
  <c r="E141" i="78" s="1"/>
  <c r="D139" i="78"/>
  <c r="D138" i="78"/>
  <c r="D137" i="78"/>
  <c r="D136" i="78"/>
  <c r="D135" i="78"/>
  <c r="D134" i="78"/>
  <c r="D133" i="78"/>
  <c r="D132" i="78"/>
  <c r="D131" i="78"/>
  <c r="F130" i="78"/>
  <c r="F128" i="78" s="1"/>
  <c r="F127" i="78" s="1"/>
  <c r="E130" i="78"/>
  <c r="D126" i="78"/>
  <c r="D125" i="78"/>
  <c r="D124" i="78"/>
  <c r="D123" i="78"/>
  <c r="D122" i="78"/>
  <c r="D121" i="78"/>
  <c r="D120" i="78"/>
  <c r="D119" i="78"/>
  <c r="D118" i="78"/>
  <c r="F117" i="78"/>
  <c r="E117" i="78"/>
  <c r="E115" i="78" s="1"/>
  <c r="D113" i="78"/>
  <c r="D112" i="78"/>
  <c r="D111" i="78"/>
  <c r="D110" i="78"/>
  <c r="D109" i="78"/>
  <c r="D108" i="78"/>
  <c r="D107" i="78"/>
  <c r="D106" i="78"/>
  <c r="D105" i="78"/>
  <c r="F104" i="78"/>
  <c r="F102" i="78" s="1"/>
  <c r="F101" i="78" s="1"/>
  <c r="E104" i="78"/>
  <c r="E102" i="78" s="1"/>
  <c r="D100" i="78"/>
  <c r="D99" i="78"/>
  <c r="D98" i="78"/>
  <c r="D97" i="78"/>
  <c r="D96" i="78"/>
  <c r="D95" i="78"/>
  <c r="D94" i="78"/>
  <c r="D93" i="78"/>
  <c r="D92" i="78"/>
  <c r="F91" i="78"/>
  <c r="F89" i="78" s="1"/>
  <c r="F88" i="78" s="1"/>
  <c r="E91" i="78"/>
  <c r="E89" i="78" s="1"/>
  <c r="D87" i="78"/>
  <c r="D86" i="78"/>
  <c r="D85" i="78"/>
  <c r="D84" i="78"/>
  <c r="D83" i="78"/>
  <c r="D82" i="78"/>
  <c r="D81" i="78"/>
  <c r="D80" i="78"/>
  <c r="D79" i="78"/>
  <c r="F78" i="78"/>
  <c r="F76" i="78" s="1"/>
  <c r="F75" i="78" s="1"/>
  <c r="E78" i="78"/>
  <c r="E76" i="78" s="1"/>
  <c r="D74" i="78"/>
  <c r="D73" i="78"/>
  <c r="D72" i="78"/>
  <c r="D71" i="78"/>
  <c r="D70" i="78"/>
  <c r="D69" i="78"/>
  <c r="D68" i="78"/>
  <c r="D67" i="78"/>
  <c r="D66" i="78"/>
  <c r="F65" i="78"/>
  <c r="F63" i="78" s="1"/>
  <c r="F62" i="78" s="1"/>
  <c r="E65" i="78"/>
  <c r="E63" i="78" s="1"/>
  <c r="D61" i="78"/>
  <c r="D60" i="78"/>
  <c r="D59" i="78"/>
  <c r="D58" i="78"/>
  <c r="D57" i="78"/>
  <c r="D56" i="78"/>
  <c r="D55" i="78"/>
  <c r="D54" i="78"/>
  <c r="D53" i="78"/>
  <c r="F52" i="78"/>
  <c r="F50" i="78" s="1"/>
  <c r="F49" i="78" s="1"/>
  <c r="E52" i="78"/>
  <c r="D48" i="78"/>
  <c r="D47" i="78"/>
  <c r="D46" i="78"/>
  <c r="D45" i="78"/>
  <c r="D44" i="78"/>
  <c r="D43" i="78"/>
  <c r="D42" i="78"/>
  <c r="D41" i="78"/>
  <c r="D40" i="78"/>
  <c r="F39" i="78"/>
  <c r="F37" i="78" s="1"/>
  <c r="F36" i="78" s="1"/>
  <c r="E39" i="78"/>
  <c r="E37" i="78" s="1"/>
  <c r="F1092" i="78"/>
  <c r="E1092" i="78"/>
  <c r="E1090" i="78" s="1"/>
  <c r="E1089" i="78" s="1"/>
  <c r="D1093" i="78"/>
  <c r="D1094" i="78"/>
  <c r="D1095" i="78"/>
  <c r="D1096" i="78"/>
  <c r="D1097" i="78"/>
  <c r="D1098" i="78"/>
  <c r="D1099" i="78"/>
  <c r="D1100" i="78"/>
  <c r="D1101" i="78"/>
  <c r="G37" i="77"/>
  <c r="H37" i="77"/>
  <c r="H29" i="77" s="1"/>
  <c r="F38" i="77"/>
  <c r="G26" i="77"/>
  <c r="H26" i="77"/>
  <c r="F27" i="77"/>
  <c r="D710" i="78" l="1"/>
  <c r="H19" i="80"/>
  <c r="G21" i="86"/>
  <c r="H20" i="86"/>
  <c r="G20" i="86" s="1"/>
  <c r="I11" i="86"/>
  <c r="D1071" i="78"/>
  <c r="D1069" i="78"/>
  <c r="D1075" i="78"/>
  <c r="G15" i="81"/>
  <c r="D1072" i="78"/>
  <c r="D1068" i="78"/>
  <c r="F1014" i="78"/>
  <c r="F1012" i="78" s="1"/>
  <c r="F1011" i="78" s="1"/>
  <c r="E780" i="78"/>
  <c r="E778" i="78" s="1"/>
  <c r="E777" i="78" s="1"/>
  <c r="D777" i="78" s="1"/>
  <c r="G961" i="81"/>
  <c r="H960" i="81"/>
  <c r="G960" i="81" s="1"/>
  <c r="I843" i="81"/>
  <c r="G843" i="81" s="1"/>
  <c r="G844" i="81"/>
  <c r="D741" i="78"/>
  <c r="D1053" i="78"/>
  <c r="D1067" i="78"/>
  <c r="F27" i="85"/>
  <c r="F25" i="85" s="1"/>
  <c r="F24" i="85" s="1"/>
  <c r="F15" i="85"/>
  <c r="F14" i="85" s="1"/>
  <c r="F12" i="85" s="1"/>
  <c r="F11" i="85" s="1"/>
  <c r="F15" i="81"/>
  <c r="D28" i="81"/>
  <c r="F27" i="81"/>
  <c r="D1027" i="78"/>
  <c r="G27" i="81"/>
  <c r="E843" i="81"/>
  <c r="D843" i="81" s="1"/>
  <c r="D844" i="81"/>
  <c r="F168" i="81"/>
  <c r="D170" i="81"/>
  <c r="D1001" i="78"/>
  <c r="I986" i="85"/>
  <c r="G986" i="85" s="1"/>
  <c r="G987" i="85"/>
  <c r="H12" i="84"/>
  <c r="F20" i="84"/>
  <c r="H19" i="84"/>
  <c r="F19" i="84" s="1"/>
  <c r="D988" i="78"/>
  <c r="D1015" i="78"/>
  <c r="D950" i="78"/>
  <c r="D219" i="78"/>
  <c r="D245" i="78"/>
  <c r="F20" i="80"/>
  <c r="G19" i="80"/>
  <c r="F19" i="80" s="1"/>
  <c r="G12" i="80"/>
  <c r="D183" i="85"/>
  <c r="E181" i="85"/>
  <c r="E28" i="85"/>
  <c r="D171" i="85"/>
  <c r="E170" i="85"/>
  <c r="G171" i="85"/>
  <c r="H28" i="85"/>
  <c r="H170" i="85"/>
  <c r="F949" i="78"/>
  <c r="F947" i="78" s="1"/>
  <c r="F946" i="78" s="1"/>
  <c r="D911" i="78"/>
  <c r="D781" i="78"/>
  <c r="G183" i="85"/>
  <c r="H181" i="85"/>
  <c r="J12" i="80"/>
  <c r="I12" i="80" s="1"/>
  <c r="I20" i="80"/>
  <c r="D1092" i="78"/>
  <c r="D715" i="78"/>
  <c r="D728" i="78"/>
  <c r="D1079" i="78"/>
  <c r="F1066" i="78"/>
  <c r="F1064" i="78" s="1"/>
  <c r="F1063" i="78" s="1"/>
  <c r="E1051" i="78"/>
  <c r="D1051" i="78" s="1"/>
  <c r="H11" i="86"/>
  <c r="G12" i="86"/>
  <c r="J11" i="84"/>
  <c r="I11" i="84" s="1"/>
  <c r="I12" i="84"/>
  <c r="E24" i="81"/>
  <c r="E14" i="81"/>
  <c r="D64" i="81"/>
  <c r="E63" i="81"/>
  <c r="D63" i="81" s="1"/>
  <c r="H12" i="81"/>
  <c r="G14" i="81"/>
  <c r="H24" i="81"/>
  <c r="G24" i="81" s="1"/>
  <c r="G25" i="81"/>
  <c r="I16" i="80"/>
  <c r="H11" i="80"/>
  <c r="F16" i="80"/>
  <c r="D806" i="78"/>
  <c r="D819" i="78"/>
  <c r="D858" i="78"/>
  <c r="D871" i="78"/>
  <c r="D884" i="78"/>
  <c r="E1014" i="78"/>
  <c r="D401" i="78"/>
  <c r="D505" i="78"/>
  <c r="F780" i="78"/>
  <c r="F778" i="78" s="1"/>
  <c r="F777" i="78" s="1"/>
  <c r="E949" i="78"/>
  <c r="D833" i="78"/>
  <c r="D923" i="78"/>
  <c r="D1040" i="78"/>
  <c r="E776" i="78"/>
  <c r="E774" i="78"/>
  <c r="E772" i="78"/>
  <c r="E770" i="78"/>
  <c r="F776" i="78"/>
  <c r="F774" i="78"/>
  <c r="F772" i="78"/>
  <c r="F770" i="78"/>
  <c r="F768" i="78"/>
  <c r="E768" i="78"/>
  <c r="E775" i="78"/>
  <c r="E773" i="78"/>
  <c r="E771" i="78"/>
  <c r="E769" i="78"/>
  <c r="F775" i="78"/>
  <c r="F773" i="78"/>
  <c r="F771" i="78"/>
  <c r="F769" i="78"/>
  <c r="F906" i="78"/>
  <c r="F22" i="78" s="1"/>
  <c r="F904" i="78"/>
  <c r="F902" i="78"/>
  <c r="F900" i="78"/>
  <c r="F898" i="78"/>
  <c r="F14" i="78" s="1"/>
  <c r="E898" i="78"/>
  <c r="E905" i="78"/>
  <c r="E903" i="78"/>
  <c r="E901" i="78"/>
  <c r="E899" i="78"/>
  <c r="F905" i="78"/>
  <c r="F901" i="78"/>
  <c r="E35" i="78"/>
  <c r="D35" i="78" s="1"/>
  <c r="E31" i="78"/>
  <c r="D31" i="78" s="1"/>
  <c r="F26" i="78"/>
  <c r="F24" i="78" s="1"/>
  <c r="F23" i="78" s="1"/>
  <c r="D27" i="78"/>
  <c r="D34" i="78"/>
  <c r="D32" i="78"/>
  <c r="D30" i="78"/>
  <c r="D28" i="78"/>
  <c r="D769" i="78"/>
  <c r="D650" i="78"/>
  <c r="D676" i="78"/>
  <c r="D1070" i="78"/>
  <c r="F975" i="78"/>
  <c r="F973" i="78" s="1"/>
  <c r="F972" i="78" s="1"/>
  <c r="E906" i="78"/>
  <c r="E904" i="78"/>
  <c r="E902" i="78"/>
  <c r="E900" i="78"/>
  <c r="E29" i="78"/>
  <c r="E33" i="78"/>
  <c r="D916" i="78"/>
  <c r="D912" i="78"/>
  <c r="F903" i="78"/>
  <c r="F899" i="78"/>
  <c r="F832" i="78"/>
  <c r="F830" i="78" s="1"/>
  <c r="F829" i="78" s="1"/>
  <c r="D708" i="78"/>
  <c r="D704" i="78"/>
  <c r="D375" i="78"/>
  <c r="D349" i="78"/>
  <c r="D507" i="78"/>
  <c r="D494" i="78"/>
  <c r="E492" i="78"/>
  <c r="E491" i="78" s="1"/>
  <c r="D491" i="78" s="1"/>
  <c r="D479" i="78"/>
  <c r="D481" i="78"/>
  <c r="D468" i="78"/>
  <c r="D455" i="78"/>
  <c r="E453" i="78"/>
  <c r="D453" i="78" s="1"/>
  <c r="D442" i="78"/>
  <c r="D429" i="78"/>
  <c r="E427" i="78"/>
  <c r="D427" i="78" s="1"/>
  <c r="D416" i="78"/>
  <c r="D403" i="78"/>
  <c r="D390" i="78"/>
  <c r="E388" i="78"/>
  <c r="D388" i="78" s="1"/>
  <c r="D377" i="78"/>
  <c r="D364" i="78"/>
  <c r="E362" i="78"/>
  <c r="E361" i="78" s="1"/>
  <c r="D361" i="78" s="1"/>
  <c r="D351" i="78"/>
  <c r="D338" i="78"/>
  <c r="D325" i="78"/>
  <c r="D323" i="78"/>
  <c r="D312" i="78"/>
  <c r="D297" i="78"/>
  <c r="D299" i="78"/>
  <c r="D286" i="78"/>
  <c r="D273" i="78"/>
  <c r="E271" i="78"/>
  <c r="D271" i="78" s="1"/>
  <c r="D260" i="78"/>
  <c r="D247" i="78"/>
  <c r="D234" i="78"/>
  <c r="D221" i="78"/>
  <c r="D208" i="78"/>
  <c r="D193" i="78"/>
  <c r="D182" i="78"/>
  <c r="D195" i="78"/>
  <c r="D39" i="78"/>
  <c r="D52" i="78"/>
  <c r="E50" i="78"/>
  <c r="E49" i="78" s="1"/>
  <c r="D49" i="78" s="1"/>
  <c r="D65" i="78"/>
  <c r="D63" i="78"/>
  <c r="D76" i="78"/>
  <c r="D91" i="78"/>
  <c r="D104" i="78"/>
  <c r="D102" i="78"/>
  <c r="D117" i="78"/>
  <c r="D130" i="78"/>
  <c r="E128" i="78"/>
  <c r="D128" i="78" s="1"/>
  <c r="D143" i="78"/>
  <c r="D156" i="78"/>
  <c r="D141" i="78"/>
  <c r="E180" i="78"/>
  <c r="E179" i="78" s="1"/>
  <c r="D179" i="78" s="1"/>
  <c r="D169" i="78"/>
  <c r="E167" i="78"/>
  <c r="D167" i="78" s="1"/>
  <c r="D533" i="78"/>
  <c r="D546" i="78"/>
  <c r="D544" i="78"/>
  <c r="D559" i="78"/>
  <c r="D572" i="78"/>
  <c r="D570" i="78"/>
  <c r="D585" i="78"/>
  <c r="D598" i="78"/>
  <c r="E596" i="78"/>
  <c r="D596" i="78" s="1"/>
  <c r="D611" i="78"/>
  <c r="D624" i="78"/>
  <c r="E622" i="78"/>
  <c r="D622" i="78" s="1"/>
  <c r="D637" i="78"/>
  <c r="E635" i="78"/>
  <c r="D635" i="78" s="1"/>
  <c r="E648" i="78"/>
  <c r="D648" i="78" s="1"/>
  <c r="D663" i="78"/>
  <c r="E661" i="78"/>
  <c r="D661" i="78" s="1"/>
  <c r="E674" i="78"/>
  <c r="D674" i="78" s="1"/>
  <c r="D689" i="78"/>
  <c r="F702" i="78"/>
  <c r="F700" i="78" s="1"/>
  <c r="F699" i="78" s="1"/>
  <c r="E702" i="78"/>
  <c r="E726" i="78"/>
  <c r="D726" i="78" s="1"/>
  <c r="D754" i="78"/>
  <c r="D752" i="78"/>
  <c r="D793" i="78"/>
  <c r="E804" i="78"/>
  <c r="D804" i="78" s="1"/>
  <c r="E832" i="78"/>
  <c r="D845" i="78"/>
  <c r="E856" i="78"/>
  <c r="E855" i="78" s="1"/>
  <c r="D855" i="78" s="1"/>
  <c r="E882" i="78"/>
  <c r="D882" i="78" s="1"/>
  <c r="F910" i="78"/>
  <c r="F908" i="78" s="1"/>
  <c r="F907" i="78" s="1"/>
  <c r="E910" i="78"/>
  <c r="E934" i="78"/>
  <c r="D934" i="78" s="1"/>
  <c r="E947" i="78"/>
  <c r="E946" i="78" s="1"/>
  <c r="D962" i="78"/>
  <c r="E960" i="78"/>
  <c r="D960" i="78" s="1"/>
  <c r="D976" i="78"/>
  <c r="E975" i="78"/>
  <c r="D986" i="78"/>
  <c r="E999" i="78"/>
  <c r="E998" i="78" s="1"/>
  <c r="D998" i="78" s="1"/>
  <c r="E1025" i="78"/>
  <c r="D1025" i="78" s="1"/>
  <c r="D1038" i="78"/>
  <c r="E1066" i="78"/>
  <c r="E1077" i="78"/>
  <c r="E1076" i="78" s="1"/>
  <c r="D1076" i="78" s="1"/>
  <c r="F1090" i="78"/>
  <c r="F1089" i="78" s="1"/>
  <c r="D1089" i="78" s="1"/>
  <c r="D50" i="78"/>
  <c r="D37" i="78"/>
  <c r="E36" i="78"/>
  <c r="D36" i="78" s="1"/>
  <c r="D89" i="78"/>
  <c r="D154" i="78"/>
  <c r="D206" i="78"/>
  <c r="D232" i="78"/>
  <c r="D258" i="78"/>
  <c r="D284" i="78"/>
  <c r="D310" i="78"/>
  <c r="D336" i="78"/>
  <c r="D414" i="78"/>
  <c r="D440" i="78"/>
  <c r="D466" i="78"/>
  <c r="D531" i="78"/>
  <c r="D557" i="78"/>
  <c r="D583" i="78"/>
  <c r="D609" i="78"/>
  <c r="D687" i="78"/>
  <c r="D713" i="78"/>
  <c r="D739" i="78"/>
  <c r="D791" i="78"/>
  <c r="D817" i="78"/>
  <c r="D843" i="78"/>
  <c r="D869" i="78"/>
  <c r="D921" i="78"/>
  <c r="D78" i="78"/>
  <c r="E62" i="78"/>
  <c r="D62" i="78" s="1"/>
  <c r="E75" i="78"/>
  <c r="D75" i="78" s="1"/>
  <c r="E88" i="78"/>
  <c r="D88" i="78" s="1"/>
  <c r="E101" i="78"/>
  <c r="D101" i="78" s="1"/>
  <c r="E114" i="78"/>
  <c r="F115" i="78"/>
  <c r="F114" i="78" s="1"/>
  <c r="E140" i="78"/>
  <c r="D140" i="78" s="1"/>
  <c r="E153" i="78"/>
  <c r="D153" i="78" s="1"/>
  <c r="E192" i="78"/>
  <c r="D192" i="78" s="1"/>
  <c r="E205" i="78"/>
  <c r="D205" i="78" s="1"/>
  <c r="E218" i="78"/>
  <c r="D218" i="78" s="1"/>
  <c r="E231" i="78"/>
  <c r="D231" i="78" s="1"/>
  <c r="E244" i="78"/>
  <c r="D244" i="78" s="1"/>
  <c r="E257" i="78"/>
  <c r="D257" i="78" s="1"/>
  <c r="E283" i="78"/>
  <c r="D283" i="78" s="1"/>
  <c r="E296" i="78"/>
  <c r="D296" i="78" s="1"/>
  <c r="E309" i="78"/>
  <c r="D309" i="78" s="1"/>
  <c r="E322" i="78"/>
  <c r="D322" i="78" s="1"/>
  <c r="E335" i="78"/>
  <c r="D335" i="78" s="1"/>
  <c r="E348" i="78"/>
  <c r="D348" i="78" s="1"/>
  <c r="E374" i="78"/>
  <c r="D374" i="78" s="1"/>
  <c r="E387" i="78"/>
  <c r="D387" i="78" s="1"/>
  <c r="E400" i="78"/>
  <c r="D400" i="78" s="1"/>
  <c r="E413" i="78"/>
  <c r="D413" i="78" s="1"/>
  <c r="E439" i="78"/>
  <c r="D439" i="78" s="1"/>
  <c r="E465" i="78"/>
  <c r="D465" i="78" s="1"/>
  <c r="E478" i="78"/>
  <c r="D478" i="78" s="1"/>
  <c r="E504" i="78"/>
  <c r="D504" i="78" s="1"/>
  <c r="E530" i="78"/>
  <c r="D530" i="78" s="1"/>
  <c r="E543" i="78"/>
  <c r="D543" i="78" s="1"/>
  <c r="E556" i="78"/>
  <c r="D556" i="78" s="1"/>
  <c r="E569" i="78"/>
  <c r="D569" i="78" s="1"/>
  <c r="E582" i="78"/>
  <c r="D582" i="78" s="1"/>
  <c r="E595" i="78"/>
  <c r="D595" i="78" s="1"/>
  <c r="E608" i="78"/>
  <c r="D608" i="78" s="1"/>
  <c r="E660" i="78"/>
  <c r="D660" i="78" s="1"/>
  <c r="E673" i="78"/>
  <c r="D673" i="78" s="1"/>
  <c r="E686" i="78"/>
  <c r="D686" i="78" s="1"/>
  <c r="E712" i="78"/>
  <c r="D712" i="78" s="1"/>
  <c r="E738" i="78"/>
  <c r="D738" i="78" s="1"/>
  <c r="E751" i="78"/>
  <c r="D751" i="78" s="1"/>
  <c r="E790" i="78"/>
  <c r="D790" i="78" s="1"/>
  <c r="E816" i="78"/>
  <c r="D816" i="78" s="1"/>
  <c r="E842" i="78"/>
  <c r="D842" i="78" s="1"/>
  <c r="E868" i="78"/>
  <c r="D868" i="78" s="1"/>
  <c r="E920" i="78"/>
  <c r="D920" i="78" s="1"/>
  <c r="E985" i="78"/>
  <c r="D985" i="78" s="1"/>
  <c r="E1037" i="78"/>
  <c r="D1037" i="78" s="1"/>
  <c r="H20" i="77"/>
  <c r="H13" i="77" s="1"/>
  <c r="G20" i="77"/>
  <c r="G13" i="77" s="1"/>
  <c r="G42" i="77"/>
  <c r="H42" i="77"/>
  <c r="G29" i="77"/>
  <c r="G28" i="77" s="1"/>
  <c r="G30" i="77"/>
  <c r="H30" i="77"/>
  <c r="G32" i="77"/>
  <c r="H32" i="77"/>
  <c r="G34" i="77"/>
  <c r="H34" i="77"/>
  <c r="G36" i="77"/>
  <c r="H36" i="77"/>
  <c r="H39" i="77"/>
  <c r="G39" i="77"/>
  <c r="H28" i="77"/>
  <c r="H25" i="77"/>
  <c r="G25" i="77"/>
  <c r="H23" i="77"/>
  <c r="G23" i="77"/>
  <c r="G108" i="77"/>
  <c r="H108" i="77"/>
  <c r="E933" i="78" l="1"/>
  <c r="D933" i="78" s="1"/>
  <c r="E1050" i="78"/>
  <c r="D1050" i="78" s="1"/>
  <c r="D780" i="78"/>
  <c r="E647" i="78"/>
  <c r="D647" i="78" s="1"/>
  <c r="D778" i="78"/>
  <c r="D975" i="78"/>
  <c r="D946" i="78"/>
  <c r="D904" i="78"/>
  <c r="D949" i="78"/>
  <c r="D1014" i="78"/>
  <c r="G11" i="86"/>
  <c r="D999" i="78"/>
  <c r="D902" i="78"/>
  <c r="E17" i="78"/>
  <c r="F25" i="81"/>
  <c r="D27" i="81"/>
  <c r="E881" i="78"/>
  <c r="D881" i="78" s="1"/>
  <c r="D492" i="78"/>
  <c r="D906" i="78"/>
  <c r="E19" i="78"/>
  <c r="D1077" i="78"/>
  <c r="D362" i="78"/>
  <c r="F21" i="78"/>
  <c r="J11" i="80"/>
  <c r="I11" i="80" s="1"/>
  <c r="F14" i="81"/>
  <c r="F12" i="81" s="1"/>
  <c r="F11" i="81" s="1"/>
  <c r="D15" i="81"/>
  <c r="F167" i="81"/>
  <c r="D167" i="81" s="1"/>
  <c r="D168" i="81"/>
  <c r="E21" i="78"/>
  <c r="D21" i="78" s="1"/>
  <c r="F18" i="78"/>
  <c r="H11" i="84"/>
  <c r="F11" i="84" s="1"/>
  <c r="F12" i="84"/>
  <c r="E452" i="78"/>
  <c r="D452" i="78" s="1"/>
  <c r="E270" i="78"/>
  <c r="D270" i="78" s="1"/>
  <c r="D947" i="78"/>
  <c r="D180" i="78"/>
  <c r="E1012" i="78"/>
  <c r="D1012" i="78" s="1"/>
  <c r="F17" i="78"/>
  <c r="D17" i="78" s="1"/>
  <c r="F767" i="78"/>
  <c r="F765" i="78" s="1"/>
  <c r="F764" i="78" s="1"/>
  <c r="G181" i="85"/>
  <c r="H180" i="85"/>
  <c r="G180" i="85" s="1"/>
  <c r="G170" i="85"/>
  <c r="H168" i="85"/>
  <c r="D181" i="85"/>
  <c r="E180" i="85"/>
  <c r="D180" i="85" s="1"/>
  <c r="F12" i="80"/>
  <c r="G11" i="80"/>
  <c r="E15" i="78"/>
  <c r="D768" i="78"/>
  <c r="F20" i="78"/>
  <c r="F11" i="80"/>
  <c r="G28" i="85"/>
  <c r="H15" i="85"/>
  <c r="H27" i="85"/>
  <c r="D170" i="85"/>
  <c r="E168" i="85"/>
  <c r="E15" i="85"/>
  <c r="D28" i="85"/>
  <c r="E27" i="85"/>
  <c r="E12" i="81"/>
  <c r="D14" i="81"/>
  <c r="G12" i="81"/>
  <c r="H11" i="81"/>
  <c r="G11" i="81" s="1"/>
  <c r="D856" i="78"/>
  <c r="E767" i="78"/>
  <c r="E765" i="78" s="1"/>
  <c r="D900" i="78"/>
  <c r="E166" i="78"/>
  <c r="D166" i="78" s="1"/>
  <c r="F108" i="77"/>
  <c r="E621" i="78"/>
  <c r="D621" i="78" s="1"/>
  <c r="D903" i="78"/>
  <c r="E14" i="78"/>
  <c r="D14" i="78" s="1"/>
  <c r="D898" i="78"/>
  <c r="F16" i="78"/>
  <c r="D773" i="78"/>
  <c r="D770" i="78"/>
  <c r="D774" i="78"/>
  <c r="D771" i="78"/>
  <c r="D775" i="78"/>
  <c r="D772" i="78"/>
  <c r="D776" i="78"/>
  <c r="E803" i="78"/>
  <c r="D803" i="78" s="1"/>
  <c r="D901" i="78"/>
  <c r="D905" i="78"/>
  <c r="E22" i="78"/>
  <c r="D22" i="78" s="1"/>
  <c r="F897" i="78"/>
  <c r="F895" i="78" s="1"/>
  <c r="F894" i="78" s="1"/>
  <c r="E18" i="78"/>
  <c r="E16" i="78"/>
  <c r="D29" i="78"/>
  <c r="E1024" i="78"/>
  <c r="D1024" i="78" s="1"/>
  <c r="E725" i="78"/>
  <c r="D725" i="78" s="1"/>
  <c r="E634" i="78"/>
  <c r="D634" i="78" s="1"/>
  <c r="E973" i="78"/>
  <c r="F19" i="78"/>
  <c r="E26" i="78"/>
  <c r="E20" i="78"/>
  <c r="D33" i="78"/>
  <c r="F15" i="78"/>
  <c r="D899" i="78"/>
  <c r="E897" i="78"/>
  <c r="E426" i="78"/>
  <c r="D426" i="78" s="1"/>
  <c r="E127" i="78"/>
  <c r="D127" i="78" s="1"/>
  <c r="D702" i="78"/>
  <c r="E700" i="78"/>
  <c r="E830" i="78"/>
  <c r="D832" i="78"/>
  <c r="D910" i="78"/>
  <c r="E908" i="78"/>
  <c r="E959" i="78"/>
  <c r="D959" i="78" s="1"/>
  <c r="D1066" i="78"/>
  <c r="E1064" i="78"/>
  <c r="D1090" i="78"/>
  <c r="D115" i="78"/>
  <c r="D114" i="78"/>
  <c r="H44" i="77"/>
  <c r="G44" i="77"/>
  <c r="H74" i="77"/>
  <c r="G74" i="77"/>
  <c r="F76" i="77"/>
  <c r="F77" i="77"/>
  <c r="F78" i="77"/>
  <c r="F79" i="77"/>
  <c r="F80" i="77"/>
  <c r="F81" i="77"/>
  <c r="G82" i="77"/>
  <c r="H82" i="77"/>
  <c r="H84" i="77"/>
  <c r="G84" i="77"/>
  <c r="F83" i="77"/>
  <c r="H87" i="77"/>
  <c r="G87" i="77"/>
  <c r="H88" i="77"/>
  <c r="G88" i="77"/>
  <c r="H90" i="77"/>
  <c r="G90" i="77"/>
  <c r="H92" i="77"/>
  <c r="G92" i="77"/>
  <c r="H95" i="77"/>
  <c r="H19" i="77" s="1"/>
  <c r="G95" i="77"/>
  <c r="G94" i="77" s="1"/>
  <c r="G96" i="77"/>
  <c r="H96" i="77"/>
  <c r="G98" i="77"/>
  <c r="H98" i="77"/>
  <c r="G100" i="77"/>
  <c r="H100" i="77"/>
  <c r="H102" i="77"/>
  <c r="G102" i="77"/>
  <c r="H107" i="77"/>
  <c r="G107" i="77"/>
  <c r="H115" i="77"/>
  <c r="H114" i="77" s="1"/>
  <c r="G115" i="77"/>
  <c r="G114" i="77" s="1"/>
  <c r="G110" i="77"/>
  <c r="H110" i="77"/>
  <c r="G112" i="77"/>
  <c r="H112" i="77"/>
  <c r="G116" i="77"/>
  <c r="H116" i="77"/>
  <c r="G118" i="77"/>
  <c r="H118" i="77"/>
  <c r="G120" i="77"/>
  <c r="H120" i="77"/>
  <c r="H122" i="77"/>
  <c r="G122" i="77"/>
  <c r="H127" i="77"/>
  <c r="H126" i="77" s="1"/>
  <c r="G127" i="77"/>
  <c r="G126" i="77" s="1"/>
  <c r="H133" i="77"/>
  <c r="H132" i="77" s="1"/>
  <c r="G133" i="77"/>
  <c r="G132" i="77" s="1"/>
  <c r="G137" i="77"/>
  <c r="G136" i="77" s="1"/>
  <c r="H137" i="77"/>
  <c r="H136" i="77" s="1"/>
  <c r="G128" i="77"/>
  <c r="H128" i="77"/>
  <c r="G130" i="77"/>
  <c r="H130" i="77"/>
  <c r="G134" i="77"/>
  <c r="H134" i="77"/>
  <c r="G138" i="77"/>
  <c r="H138" i="77"/>
  <c r="H140" i="77"/>
  <c r="G140" i="77"/>
  <c r="D19" i="78" l="1"/>
  <c r="E1011" i="78"/>
  <c r="D1011" i="78" s="1"/>
  <c r="D18" i="78"/>
  <c r="F24" i="81"/>
  <c r="D24" i="81" s="1"/>
  <c r="D25" i="81"/>
  <c r="D767" i="78"/>
  <c r="D15" i="78"/>
  <c r="D20" i="78"/>
  <c r="D168" i="85"/>
  <c r="E167" i="85"/>
  <c r="D167" i="85" s="1"/>
  <c r="G27" i="85"/>
  <c r="H25" i="85"/>
  <c r="D27" i="85"/>
  <c r="E25" i="85"/>
  <c r="D15" i="85"/>
  <c r="E14" i="85"/>
  <c r="G15" i="85"/>
  <c r="H14" i="85"/>
  <c r="G168" i="85"/>
  <c r="H167" i="85"/>
  <c r="G167" i="85" s="1"/>
  <c r="D16" i="78"/>
  <c r="E11" i="81"/>
  <c r="D11" i="81" s="1"/>
  <c r="D12" i="81"/>
  <c r="H94" i="77"/>
  <c r="F13" i="78"/>
  <c r="F11" i="78" s="1"/>
  <c r="F10" i="78" s="1"/>
  <c r="E13" i="78"/>
  <c r="G19" i="77"/>
  <c r="F19" i="77" s="1"/>
  <c r="G106" i="77"/>
  <c r="F106" i="77" s="1"/>
  <c r="G105" i="77"/>
  <c r="G104" i="77" s="1"/>
  <c r="H86" i="77"/>
  <c r="H22" i="77"/>
  <c r="H15" i="77" s="1"/>
  <c r="H106" i="77"/>
  <c r="H105" i="77"/>
  <c r="G86" i="77"/>
  <c r="G22" i="77"/>
  <c r="G15" i="77" s="1"/>
  <c r="F15" i="77" s="1"/>
  <c r="H73" i="77"/>
  <c r="H43" i="77"/>
  <c r="E24" i="78"/>
  <c r="D26" i="78"/>
  <c r="E972" i="78"/>
  <c r="D972" i="78" s="1"/>
  <c r="D973" i="78"/>
  <c r="E11" i="78"/>
  <c r="D897" i="78"/>
  <c r="E895" i="78"/>
  <c r="G73" i="77"/>
  <c r="G43" i="77"/>
  <c r="D700" i="78"/>
  <c r="E699" i="78"/>
  <c r="D699" i="78" s="1"/>
  <c r="D765" i="78"/>
  <c r="E764" i="78"/>
  <c r="D764" i="78" s="1"/>
  <c r="D830" i="78"/>
  <c r="E829" i="78"/>
  <c r="D829" i="78" s="1"/>
  <c r="D908" i="78"/>
  <c r="E907" i="78"/>
  <c r="D907" i="78" s="1"/>
  <c r="D1064" i="78"/>
  <c r="E1063" i="78"/>
  <c r="D1063" i="78" s="1"/>
  <c r="F84" i="77"/>
  <c r="H125" i="77"/>
  <c r="H124" i="77" s="1"/>
  <c r="G125" i="77"/>
  <c r="G124" i="77" s="1"/>
  <c r="F82" i="77"/>
  <c r="H167" i="77"/>
  <c r="H166" i="77" s="1"/>
  <c r="G167" i="77"/>
  <c r="G166" i="77" s="1"/>
  <c r="H146" i="77"/>
  <c r="H17" i="77" s="1"/>
  <c r="G146" i="77"/>
  <c r="G17" i="77" s="1"/>
  <c r="H145" i="77"/>
  <c r="H16" i="77" s="1"/>
  <c r="G145" i="77"/>
  <c r="G16" i="77" s="1"/>
  <c r="H144" i="77"/>
  <c r="G144" i="77"/>
  <c r="H143" i="77"/>
  <c r="G143" i="77"/>
  <c r="H147" i="77"/>
  <c r="G147" i="77"/>
  <c r="H160" i="77"/>
  <c r="G160" i="77"/>
  <c r="H164" i="77"/>
  <c r="G164" i="77"/>
  <c r="G168" i="77"/>
  <c r="H168" i="77"/>
  <c r="H170" i="77"/>
  <c r="G170" i="77"/>
  <c r="F13" i="77"/>
  <c r="F20" i="77"/>
  <c r="F23" i="77"/>
  <c r="F24" i="77"/>
  <c r="F25" i="77"/>
  <c r="F26" i="77"/>
  <c r="F28" i="77"/>
  <c r="F29" i="77"/>
  <c r="F30" i="77"/>
  <c r="F31" i="77"/>
  <c r="F32" i="77"/>
  <c r="F33" i="77"/>
  <c r="F34" i="77"/>
  <c r="F35" i="77"/>
  <c r="F36" i="77"/>
  <c r="F37" i="77"/>
  <c r="F39" i="77"/>
  <c r="F40" i="77"/>
  <c r="F42" i="77"/>
  <c r="F44" i="77"/>
  <c r="F45" i="77"/>
  <c r="F74" i="77"/>
  <c r="F85" i="77"/>
  <c r="F86" i="77"/>
  <c r="F87" i="77"/>
  <c r="F88" i="77"/>
  <c r="F89" i="77"/>
  <c r="F90" i="77"/>
  <c r="F91" i="77"/>
  <c r="F92" i="77"/>
  <c r="F93" i="77"/>
  <c r="F94" i="77"/>
  <c r="F95" i="77"/>
  <c r="F96" i="77"/>
  <c r="F97" i="77"/>
  <c r="F98" i="77"/>
  <c r="F99" i="77"/>
  <c r="F100" i="77"/>
  <c r="F101" i="77"/>
  <c r="F102" i="77"/>
  <c r="F103" i="77"/>
  <c r="F107" i="77"/>
  <c r="F109" i="77"/>
  <c r="F110" i="77"/>
  <c r="F111" i="77"/>
  <c r="F112" i="77"/>
  <c r="F113" i="77"/>
  <c r="F114" i="77"/>
  <c r="F115" i="77"/>
  <c r="F116" i="77"/>
  <c r="F117" i="77"/>
  <c r="F118" i="77"/>
  <c r="F119" i="77"/>
  <c r="F120" i="77"/>
  <c r="F121" i="77"/>
  <c r="F122" i="77"/>
  <c r="F123" i="77"/>
  <c r="F126" i="77"/>
  <c r="F127" i="77"/>
  <c r="F128" i="77"/>
  <c r="F129" i="77"/>
  <c r="F130" i="77"/>
  <c r="F131" i="77"/>
  <c r="F132" i="77"/>
  <c r="F133" i="77"/>
  <c r="F134" i="77"/>
  <c r="F135" i="77"/>
  <c r="F136" i="77"/>
  <c r="F137" i="77"/>
  <c r="F138" i="77"/>
  <c r="F139" i="77"/>
  <c r="F140" i="77"/>
  <c r="F141" i="77"/>
  <c r="F148" i="77"/>
  <c r="F149" i="77"/>
  <c r="F150" i="77"/>
  <c r="F151" i="77"/>
  <c r="F152" i="77"/>
  <c r="F153" i="77"/>
  <c r="F154" i="77"/>
  <c r="F155" i="77"/>
  <c r="F156" i="77"/>
  <c r="F157" i="77"/>
  <c r="F158" i="77"/>
  <c r="F159" i="77"/>
  <c r="F161" i="77"/>
  <c r="F162" i="77"/>
  <c r="F163" i="77"/>
  <c r="F165" i="77"/>
  <c r="F169" i="77"/>
  <c r="F172" i="77"/>
  <c r="F73" i="77" l="1"/>
  <c r="H142" i="77"/>
  <c r="G14" i="85"/>
  <c r="H12" i="85"/>
  <c r="D14" i="85"/>
  <c r="E12" i="85"/>
  <c r="D25" i="85"/>
  <c r="E24" i="85"/>
  <c r="D24" i="85" s="1"/>
  <c r="G25" i="85"/>
  <c r="H24" i="85"/>
  <c r="G24" i="85" s="1"/>
  <c r="D13" i="78"/>
  <c r="F16" i="77"/>
  <c r="F17" i="77"/>
  <c r="G142" i="77"/>
  <c r="F124" i="77"/>
  <c r="H21" i="77"/>
  <c r="H41" i="77"/>
  <c r="F105" i="77"/>
  <c r="F43" i="77"/>
  <c r="F22" i="77"/>
  <c r="G11" i="77"/>
  <c r="H11" i="77"/>
  <c r="H12" i="77"/>
  <c r="H104" i="77"/>
  <c r="F104" i="77" s="1"/>
  <c r="G12" i="77"/>
  <c r="D11" i="78"/>
  <c r="E10" i="78"/>
  <c r="D10" i="78" s="1"/>
  <c r="E23" i="78"/>
  <c r="D23" i="78" s="1"/>
  <c r="D24" i="78"/>
  <c r="D895" i="78"/>
  <c r="E894" i="78"/>
  <c r="D894" i="78" s="1"/>
  <c r="G21" i="77"/>
  <c r="G41" i="77"/>
  <c r="F41" i="77" s="1"/>
  <c r="F125" i="77"/>
  <c r="F170" i="77"/>
  <c r="F147" i="77"/>
  <c r="F145" i="77"/>
  <c r="F160" i="77"/>
  <c r="F146" i="77"/>
  <c r="F166" i="77"/>
  <c r="F143" i="77"/>
  <c r="F164" i="77"/>
  <c r="F144" i="77"/>
  <c r="F167" i="77"/>
  <c r="F168" i="77"/>
  <c r="F142" i="77" l="1"/>
  <c r="D12" i="85"/>
  <c r="E11" i="85"/>
  <c r="D11" i="85" s="1"/>
  <c r="G12" i="85"/>
  <c r="H11" i="85"/>
  <c r="G11" i="85" s="1"/>
  <c r="F12" i="77"/>
  <c r="F11" i="77"/>
  <c r="H14" i="77"/>
  <c r="H10" i="77" s="1"/>
  <c r="H18" i="77"/>
  <c r="G14" i="77"/>
  <c r="G18" i="77"/>
  <c r="F21" i="77"/>
  <c r="F18" i="77" l="1"/>
  <c r="G10" i="77"/>
  <c r="F10" i="77" s="1"/>
  <c r="F14" i="77"/>
</calcChain>
</file>

<file path=xl/sharedStrings.xml><?xml version="1.0" encoding="utf-8"?>
<sst xmlns="http://schemas.openxmlformats.org/spreadsheetml/2006/main" count="8270" uniqueCount="713">
  <si>
    <t>всего</t>
  </si>
  <si>
    <t>Основное мероприятие 1.1</t>
  </si>
  <si>
    <t>Основное мероприятие 2.1</t>
  </si>
  <si>
    <t>Статус</t>
  </si>
  <si>
    <t>областной бюджет</t>
  </si>
  <si>
    <t>Мероприятие 2.1.1</t>
  </si>
  <si>
    <t>ПОДПРОГРАММА 1</t>
  </si>
  <si>
    <t>ПОДПРОГРАММА 2</t>
  </si>
  <si>
    <t xml:space="preserve">ПОДПРОГРАММА 2 </t>
  </si>
  <si>
    <t>Наименование государственной программы, подпрограммы,  основного мероприятия, мероприятия</t>
  </si>
  <si>
    <t>ПРОЧИЕ  расходы</t>
  </si>
  <si>
    <t>НИОКР</t>
  </si>
  <si>
    <t>из них:</t>
  </si>
  <si>
    <t>Государственные капитальные вложения, всего</t>
  </si>
  <si>
    <t>Код бюджетной классификации 
(в соответствии с законом Воронежской области об областном бюджете)</t>
  </si>
  <si>
    <t>Государственные капитальные вложения (объекты капитального строительства и недвижимое имущество), из них:</t>
  </si>
  <si>
    <t>субсидии БУ, АУ, ГУПам на финансирование объектов областной собственности</t>
  </si>
  <si>
    <t>субсидии БУ, АУ, ГУПам на приобретение недвижимого имущества в областную собственность</t>
  </si>
  <si>
    <t>субсидии местным бюджетам на софинансирование объектов муниципальной собственности</t>
  </si>
  <si>
    <t>субсидии местным бюджетам на приобретение недвижимого имущества в муниципальную собственность</t>
  </si>
  <si>
    <t>Государственные капитальные вложения (за исключением объектов капитального строительства и объектов недвижимого имущества)</t>
  </si>
  <si>
    <t xml:space="preserve"> бюджетные инвестиции на финансирование объектов областной собственности</t>
  </si>
  <si>
    <t xml:space="preserve"> бюджетные инвестиции на приобретение недвижимого имущества в областную собственность</t>
  </si>
  <si>
    <t>федеральный бюджет</t>
  </si>
  <si>
    <t>в том числе по источникам:</t>
  </si>
  <si>
    <t>Бюджетные ассигнования на реализацию государственной программы, тыс. рублей</t>
  </si>
  <si>
    <t>согласно бюджетной росписи расходов областного бюджета на отчетную дату текущего года, тыс. рублей</t>
  </si>
  <si>
    <t>согласно закону Воронежской области об областном бюджете на отчетную дату текущего года, тыс. рублей</t>
  </si>
  <si>
    <t>Государственная программа</t>
  </si>
  <si>
    <t xml:space="preserve">ПОДПРОГРАММА 1 </t>
  </si>
  <si>
    <t>Исполнительный орган государственной власти Воронежской области - главный распорядитель средств областного бюджета (далее - ГРБС)</t>
  </si>
  <si>
    <t>Всего, в том числе в разрезе ГРБС</t>
  </si>
  <si>
    <t>Наименование статей расходов</t>
  </si>
  <si>
    <t>Всего, в том числе:</t>
  </si>
  <si>
    <t>Ответственные за исполнение</t>
  </si>
  <si>
    <t>Исполнительный орган государственной власти Воронежской области, иной главный распорядитель средств областного бюджета</t>
  </si>
  <si>
    <t xml:space="preserve">Должность, Ф.И.О. </t>
  </si>
  <si>
    <t>х</t>
  </si>
  <si>
    <t>План реализации государственной программы Воронежской области 
"Обеспечение доступным и комфортным жильем населения Воронежской области" в разрезе  исполнительных органов государственной власти Воронежской области 
на 2016 год</t>
  </si>
  <si>
    <t>Обеспечение доступным и комфортным жильем населения Воронежской области</t>
  </si>
  <si>
    <t>Повышение обеспеченности жильем населения Воронежской области.</t>
  </si>
  <si>
    <t>ответственный исполнитель - департамент строительной политики Воронежской области</t>
  </si>
  <si>
    <t>Создание условий для обеспечения доступным и комфортным жильем населения Воронежской области</t>
  </si>
  <si>
    <t>Департамент строительной политики Воронежской области</t>
  </si>
  <si>
    <t>Департамент экономического развития Воронежской области</t>
  </si>
  <si>
    <t>Департамент жилищно-коммунального хозяйства и энергетики Воронежской области</t>
  </si>
  <si>
    <t>Департамент социальной защиты Воронежской области</t>
  </si>
  <si>
    <t>Основное мероприятие 1.2</t>
  </si>
  <si>
    <t>Основное мероприятие 1.3</t>
  </si>
  <si>
    <t>Основное мероприятие 1.4</t>
  </si>
  <si>
    <t>Мероприятие 1.4.1</t>
  </si>
  <si>
    <t>Мероприятие 1.4.2</t>
  </si>
  <si>
    <t>Основное мероприятие 1.5</t>
  </si>
  <si>
    <t>Основное мероприятие 1.6</t>
  </si>
  <si>
    <t>Основное мероприятие 1.7</t>
  </si>
  <si>
    <t>Основное мероприятие 1.8</t>
  </si>
  <si>
    <t>Мероприятие 1.7.1</t>
  </si>
  <si>
    <t>Мероприятие 1.7.2</t>
  </si>
  <si>
    <t>Основное мероприятие 1.9</t>
  </si>
  <si>
    <t>Основное мероприятие 1.10</t>
  </si>
  <si>
    <t>Управление архитектуры и градостроительства Воронежской области</t>
  </si>
  <si>
    <t>ПОДПРОГРАММА 3</t>
  </si>
  <si>
    <t>ПОДПРОГРАММА 4</t>
  </si>
  <si>
    <t>Мероприятие 2.1.2</t>
  </si>
  <si>
    <t>Мероприятие 2.1.3</t>
  </si>
  <si>
    <t>Основное мероприятие 2.2</t>
  </si>
  <si>
    <t>Мероприятие 2.2.1</t>
  </si>
  <si>
    <t>Мероприятие 2.2.2</t>
  </si>
  <si>
    <t>Мероприятие 2.2.3</t>
  </si>
  <si>
    <t>Основное мероприятие 2.3</t>
  </si>
  <si>
    <t>Основное мероприятие 3.1</t>
  </si>
  <si>
    <t>Мероприятие 3.3.1</t>
  </si>
  <si>
    <t>Основное мероприятие 3.2</t>
  </si>
  <si>
    <t>Мероприятие 3.1.1</t>
  </si>
  <si>
    <t>Мероприятие 3.1.2</t>
  </si>
  <si>
    <t>Мероприятие 3.2.1</t>
  </si>
  <si>
    <t>Основное мероприятие 3.3</t>
  </si>
  <si>
    <t>Основное мероприятие 3.4</t>
  </si>
  <si>
    <t>Инспекция государственного строительного надзора Воронежской области</t>
  </si>
  <si>
    <t>Государственная жилищная инспекция Воронежской области</t>
  </si>
  <si>
    <t>Основное мероприятие 4.1</t>
  </si>
  <si>
    <t>Основное мероприятие 4.2</t>
  </si>
  <si>
    <t>Основное мероприятие 4.3</t>
  </si>
  <si>
    <t>ПОДПРОГРАММА 5</t>
  </si>
  <si>
    <t>Основное мероприятие 5.1</t>
  </si>
  <si>
    <t>Основное мероприятие 5.2</t>
  </si>
  <si>
    <t xml:space="preserve">Развитие градостроительной деятельности
</t>
  </si>
  <si>
    <t>Мероприятие 1.3.1</t>
  </si>
  <si>
    <t>Мероприятие 1.3.2</t>
  </si>
  <si>
    <t>Мероприятие 1.3.3</t>
  </si>
  <si>
    <t>Мероприятие 1.3.4</t>
  </si>
  <si>
    <t>Мероприятие 1.3.5</t>
  </si>
  <si>
    <t>Мероприятие 1.9.1</t>
  </si>
  <si>
    <t>Мероприятие 1.9.2</t>
  </si>
  <si>
    <t>Мероприятие 1.9.3</t>
  </si>
  <si>
    <t xml:space="preserve">ПОДПРОГРАММА 3 </t>
  </si>
  <si>
    <t xml:space="preserve">ПОДПРОГРАММА 4 </t>
  </si>
  <si>
    <t xml:space="preserve">ПОДПРОГРАММА 5 </t>
  </si>
  <si>
    <t xml:space="preserve">Обеспечение жильем молодых семей
</t>
  </si>
  <si>
    <t xml:space="preserve">Создание инфраструктуры на земельных участках, предназначенных для предоставления семьям, имеющим трех и более детей
</t>
  </si>
  <si>
    <t xml:space="preserve">Стимулирование развития жилищного строительства в Воронежской области
</t>
  </si>
  <si>
    <t xml:space="preserve">Мероприятия по комплексному развитию коммунальной инфраструктуры в целях жилищного строительства
</t>
  </si>
  <si>
    <t xml:space="preserve">Мероприятия по развитию социальной инфраструктуры для строительства жилья экономического класса
</t>
  </si>
  <si>
    <t xml:space="preserve">Мероприятия по стимулированию частной инициативы граждан в жилищном строительстве и формированию условий для создания жилищных некоммерческих объединений граждан, включая жилищно-строительные кооперативы
</t>
  </si>
  <si>
    <t xml:space="preserve">Мероприятия по реализации проектов комплексного освоения территорий в целях жилищного строительства
</t>
  </si>
  <si>
    <t xml:space="preserve">Мероприятия по обеспечению жильем семей, имеющих право воспользоваться средствами материнского (семейного) капитала для улучшения жилищных условий
</t>
  </si>
  <si>
    <t xml:space="preserve">Газификация Воронежской области
</t>
  </si>
  <si>
    <t xml:space="preserve">Строительство газораспределительных сетей
</t>
  </si>
  <si>
    <t xml:space="preserve">Строительство и реконструкция котельных, находящихся в государственной и муниципальной собственности, с переводом на газ
</t>
  </si>
  <si>
    <t xml:space="preserve">Оказание государственной (областной) поддержки гражданам в сфере жилищного ипотечного кредитования
</t>
  </si>
  <si>
    <t xml:space="preserve">Проектирование и строительство жилых помещений для формирования жилищного фонда Воронежской области социального использования
</t>
  </si>
  <si>
    <t xml:space="preserve">Обеспечение жильем отдельных категорий граждан, установленных федеральным законодательством
</t>
  </si>
  <si>
    <t xml:space="preserve">Обеспечение реализации программы "Жилье для российской семьи" на территории Воронежской области
</t>
  </si>
  <si>
    <t xml:space="preserve">Формирование рынка доступного арендного жилья
</t>
  </si>
  <si>
    <t xml:space="preserve">Проведение исследования потребности в жилье государственного и муниципального жилищного фонда социального использования и коммерческого жилищного фонда на территории Воронежской области
</t>
  </si>
  <si>
    <t xml:space="preserve">Разработка нормативной правовой базы создания и обеспечения функционирования государственного и муниципального жилищного фонда социального использования и коммерческого жилищного фонда на территории Воронежской области, региональных операторов государственного и муниципального жилищного фонда социального использования и жилищного фонда коммерческого использования
</t>
  </si>
  <si>
    <t xml:space="preserve">Предоставление мер государственной поддержки застройщикам жилья государственного и муниципального жилищного фонда социального использования и жилищного фонда коммерческого использования на территории Воронежской области
</t>
  </si>
  <si>
    <t xml:space="preserve">Градостроительное проектирование
</t>
  </si>
  <si>
    <t xml:space="preserve">Предоставление субсидий из областного бюджета бюджетам муниципальных образований на актуализацию документов территориального планирования
</t>
  </si>
  <si>
    <t xml:space="preserve">Предоставление субсидий из областного бюджета бюджетам муниципальных образований на координирование территориальных зон в правилах землепользования и застройки, в т.ч. на векторизацию картографического материала (М 1:2000)
</t>
  </si>
  <si>
    <t xml:space="preserve">Субсидии муниципальным образованиям на подготовку документации по планировке территорий
</t>
  </si>
  <si>
    <t xml:space="preserve">Регулирование вопросов административно-территориального устройства
</t>
  </si>
  <si>
    <t xml:space="preserve">Предоставление субсидий муниципальным образованиям на подготовку карт (планов) для установления границ населенных пунктов
</t>
  </si>
  <si>
    <t xml:space="preserve">Переименование населенных пунктов
</t>
  </si>
  <si>
    <t xml:space="preserve">Подготовка карт (планов) в отношении границы Воронежской области и смежных субъектов Российской Федерации
</t>
  </si>
  <si>
    <t xml:space="preserve">Создание условий для повышения качества архитектурной деятельности на территории Воронежской области
</t>
  </si>
  <si>
    <t xml:space="preserve">Развитие промышленности строительных материалов и индустриального домостроения в Воронежской области
</t>
  </si>
  <si>
    <t xml:space="preserve">Комплексная оценка состояния строительной индустрии и промышленности строительных материалов в Воронежской области
</t>
  </si>
  <si>
    <t xml:space="preserve">Комплексная оценка текущего состояния отрасли, составление реального баланса потребности и производства строительных материалов Воронежской области, разработка Концепции развития промышленности строительных материалов и индустриального домостроения Воронежской области на период до 2021 года
</t>
  </si>
  <si>
    <t xml:space="preserve">Актуализация баланса потребности и производства строительных материалов в Воронежской области и Концепции развития промышленности строительных материалов и индустриального домостроения Воронежской области на период до 2021 года
</t>
  </si>
  <si>
    <t xml:space="preserve">Стимулирование развития промышленности строительных материалов и индустриального домостроения
</t>
  </si>
  <si>
    <t xml:space="preserve">Субсидирование процентной ставки по кредитам, привлекаемым для реализации инвестиционных проектов по модернизации существующих и созданию новых производственных мощностей строительной индустрии
</t>
  </si>
  <si>
    <t>Субсидирование процентной ставки по кредитам, привлекаемым для реализации инвестиционных проектов по модернизации существующих и созданию новых производственных мощностей строительной индустрии</t>
  </si>
  <si>
    <t xml:space="preserve">Содействие применению инновационных строительных материалов, изделий и конструкций, ресурсоэффективных технологий и эффективному использованию минерально-сырьевой базы
</t>
  </si>
  <si>
    <t xml:space="preserve">Оценка имеющихся запасов и объемов образования техногенных и твердых бытовых отходов Воронежской области, пригодных для производства строительных материалов, изделий и конструкций
</t>
  </si>
  <si>
    <t xml:space="preserve">Государственная поддержка отдельных отраслей промышленности и топливно-энергетического комплекса (субсидии юридическим лицам)
</t>
  </si>
  <si>
    <t xml:space="preserve">Обеспечение реализации государственной программы
</t>
  </si>
  <si>
    <t xml:space="preserve"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
</t>
  </si>
  <si>
    <t xml:space="preserve"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
</t>
  </si>
  <si>
    <t xml:space="preserve">Финансовое обеспечение деятельности подведомственных учреждений
</t>
  </si>
  <si>
    <t xml:space="preserve">Формирование жилищного фонда Воронежской области
</t>
  </si>
  <si>
    <t xml:space="preserve">Прогнозирование потребности Воронежской области в жилых помещениях и формирование долгосрочного государственного запроса для жилищного фонда Воронежской области
</t>
  </si>
  <si>
    <t xml:space="preserve">Создание условий и механизма стимулирования строительства жилых помещений для жилищного фонда под запрос Воронежской области
</t>
  </si>
  <si>
    <t xml:space="preserve">Содержание основного мероприятия (мероприятия), основные этапы реализации в текущем году
Ожидаемый непосредственный результат (краткое описание) </t>
  </si>
  <si>
    <t>Ответственный исполнитель - департамент строительной политики Воронежской области</t>
  </si>
  <si>
    <t>Руководитель департамента - Гречишников О.Ю.</t>
  </si>
  <si>
    <t>813 04 12 05 4 03 00590 600</t>
  </si>
  <si>
    <t>820 01 13 05 4 01 72010 100</t>
  </si>
  <si>
    <t>820 01 13 05 4 01 72010 200</t>
  </si>
  <si>
    <t>820 01 13 05 4 01 72010 800</t>
  </si>
  <si>
    <t>813 01 13 05 4 01 72010 100</t>
  </si>
  <si>
    <t>813 01 13 05 4 01 72010 200</t>
  </si>
  <si>
    <t>813 01 13 05 4 01 72010 800</t>
  </si>
  <si>
    <t>849 01 13 05 4 01 72010 100</t>
  </si>
  <si>
    <t>849 01 13 05 4 01 72010 200</t>
  </si>
  <si>
    <t>849 01 13 05 4 01 72010 800</t>
  </si>
  <si>
    <t>801 01 13 05 4 01 72010 100</t>
  </si>
  <si>
    <t>801 01 13 05 4 01 72010 200</t>
  </si>
  <si>
    <t>801 01 13 05 4 01 72010 800</t>
  </si>
  <si>
    <t>820 10 03 05 1 10 54850 500</t>
  </si>
  <si>
    <t>820 04 12 05 1 08 71740 200</t>
  </si>
  <si>
    <t>851 10 03 05 1 07 51350 300  851 10 03 05 1 07 71730 300</t>
  </si>
  <si>
    <t>851 10 03 05 1 07 51340 300</t>
  </si>
  <si>
    <t>806 10 03 05 1 05 70190 300</t>
  </si>
  <si>
    <t>в том числе</t>
  </si>
  <si>
    <t>Мероприятие 1.4.2.1</t>
  </si>
  <si>
    <t>Мероприятие 1.4.2.2</t>
  </si>
  <si>
    <t>Мероприятие 1.4.2.3</t>
  </si>
  <si>
    <t>Мероприятие 1.4.2.4</t>
  </si>
  <si>
    <t>Мероприятие 1.4.2.5</t>
  </si>
  <si>
    <t>Мероприятие 1.4.2.6</t>
  </si>
  <si>
    <t>Строительство (установка) блочной газовой котельной для теплоснабжения МКОУ "Солонецкая СОШ"</t>
  </si>
  <si>
    <t>Строительство автоматизированной блочной котельной в р.п. Латная, ул. Советская, д. 17 "а"</t>
  </si>
  <si>
    <t>832 04 12 05 1 04 78100 500</t>
  </si>
  <si>
    <t>Котельная Первомайская СОШ и сельского клуба в п. Первомайский, ул. Школьная, 1а Эртильского муниципального района Воронежской области</t>
  </si>
  <si>
    <t>Котельная Буравцовской СОШ и сельского клуба в д. Буравцовка, ул. Молодежная, 8 "б" Эртильского муниципального района Воронежской области</t>
  </si>
  <si>
    <t>Котельная Борщево-Песковской СОШ и сельского клуба в с. Борщевские Пески, ул. Центральная, 70 "а" Эртильского муниципального района Воронежской области</t>
  </si>
  <si>
    <t>Котельная Ростошинской СОШ в с. Ростоши, ул. Ленинская, 126 "б" Эртильского муниципального района Воронежской области</t>
  </si>
  <si>
    <t>Мероприятие 1.4.1.1</t>
  </si>
  <si>
    <t>Мероприятие 1.4.1.2</t>
  </si>
  <si>
    <t>Мероприятие 1.4.1.3</t>
  </si>
  <si>
    <t>Мероприятие 1.4.1.4</t>
  </si>
  <si>
    <t>Мероприятие 1.4.1.5</t>
  </si>
  <si>
    <t>Мероприятие 1.4.1.6</t>
  </si>
  <si>
    <t>Мероприятие 1.4.1.7</t>
  </si>
  <si>
    <t>Мероприятие 1.4.1.8</t>
  </si>
  <si>
    <t>Мероприятие 1.4.1.9</t>
  </si>
  <si>
    <t>Мероприятие 1.4.1.10</t>
  </si>
  <si>
    <t>Мероприятие 1.4.1.11</t>
  </si>
  <si>
    <t>Строительство объекта капитальных вложений.                     Январь-декабрь 2016 года.</t>
  </si>
  <si>
    <t xml:space="preserve">Обеспечение жильем отдельных категорий граждан, установленных Федеральным законом от 12.01.1995 № 5-ФЗ "О ветеранах", в соответствии с Указом Президента Российской Федерации от 07.05.2008 № 714 "Об обеспечении жильем ветеранов Великой Отечественной войны 1941 - 1945 годов
</t>
  </si>
  <si>
    <t xml:space="preserve">Обеспечение жильем отдельных категорий граждан, установленных Федеральными законами от 12.01.1995 № 5-ФЗ "О ветеранах" и от 24.11.1995 № 181-ФЗ "О социальной защите инвалидов в Российской Федерации
</t>
  </si>
  <si>
    <t xml:space="preserve">Обеспечение жильем отдельных категорий граждан, установленных Федеральным законом от 12.01.1995 № 5-ФЗ "О ветеранах", в соответствии с Указом Президента Российской Федерации от 07.05.2008 № 714 "Об обеспечении жильем ветеранов Великой Отечественной войны 1941 - 1945 годов"
</t>
  </si>
  <si>
    <t>Обеспечение жильем отдельных категорий граждан, установленных Федеральными законами от 12.01.1995 № 5-ФЗ "О ветеранах" и от 24.11.1995 № 181-ФЗ "О социальной защите инвалидов в Российской Федерации"</t>
  </si>
  <si>
    <t>813 04 12 05 2 02 70850 200</t>
  </si>
  <si>
    <t xml:space="preserve">Установление границ населенных пунктов Воронежской области в соответствии с требованиями действующего законодательства;
установление границ Воронежской области в соответствии с требованиями действующего законодательства. </t>
  </si>
  <si>
    <t>150 ветеранов Великой Отечественной войны улучшивших жилищные условия  в соответствии с Федеральным законом от 12.01.1995 № 5-ФЗ «О ветеранах» и Указом Президента РФ от 07.05.2008 №714 «Об обеспечении жильем ветеранов Великой Отечественной войны 1941-1945 годов».                           Январь-декабрь 2016 года.</t>
  </si>
  <si>
    <t>Реализация мероприятия позволит:предоставить безвозмездную финансовую помощь в приобретении жилых помещений с помощью ипотечного кредита порядка  230 семьям.                                            Январь-декабрь 2016 года.</t>
  </si>
  <si>
    <t>Подготовка проектов планировки территорий поселений Воронежской области.                            Январь - декабрь 2016 года.</t>
  </si>
  <si>
    <t>813 04 12 05 2 01 78460 500</t>
  </si>
  <si>
    <t>Наличие в муниципальных образованиях Воронежской области актуализированных и соответствующих действующему законодательству документов территориального планирования и градостроительного зонирования. Подготовка проектов планировки территорий поселений Воронежской области, в целях реализации документов территориального планирования.    Январь - декабрь 2016 года.</t>
  </si>
  <si>
    <t>Сокращение дефицита строительных материалов. Стимулирование технического перевооружения и модернизации предприятий промышленности строительных материалов.      Январь - декабрь 2016 года.</t>
  </si>
  <si>
    <t>820 10 03 05 1 01 R0200 500</t>
  </si>
  <si>
    <t>820 05 05 05 1 03 78100 500</t>
  </si>
  <si>
    <t>820 05 05 05 1 02 78100 500</t>
  </si>
  <si>
    <t>Проектирование и строительство газораспределительных сетей и котельных.
Январь-декабрь 2016 года.</t>
  </si>
  <si>
    <t>Мероприятие 1.2.1</t>
  </si>
  <si>
    <t>Инженерная инфраструктура в р.п. Шилово городского округа город Воронеж</t>
  </si>
  <si>
    <t>Мероприятие 1.3.4.1</t>
  </si>
  <si>
    <t>Сети инженерного обеспечения, в том числе  водоснабжения и водоотведения по улицам Строительная, Ростовская, Калачеевская, Домостроительная, Маршала Жукова, 300-летия флота, Березовая, Надежды, М. Цветаевой, Урожайная, Слободская, Заводская, Планерная, Студенческая, Аэродромная, Рябиновая, Железнодорожная, Звездная, Депутатская, Весенняя, Спортивная, Почтовая, Озерная, Заполярная (п. Восточный-1, п. Восточный-2) г. Павловск Павловского муниципального района  Воронежской области</t>
  </si>
  <si>
    <t>Начальник отдела модернизации объектов ЖКХ департамента жилищно-коммунального хозяйства и энергетики Воронежской области - Усенков Ю.В.</t>
  </si>
  <si>
    <t>Руководитель управления архитектуры и градостроительства Воронежской области - Ракова М.В.</t>
  </si>
  <si>
    <t>Начальник отдела бюджетного финансирования, бухгалтерского учета и мобилизационной работы - главный бухгалтер - Колесникова Л.В.</t>
  </si>
  <si>
    <t>Ведущий советник отдела правовой и организационной работы - главный бухгалтер - Яцюк Ю.В.</t>
  </si>
  <si>
    <t>Департамент имущественных и земельных отношений Воронежской области
Департамент экономического развития Воронежской области
Департамент социальной защиты Воронежской области
Департамент строительной политики</t>
  </si>
  <si>
    <t>Департамент экономического развития Воронежской области
Департамент строительной политики Воронежской области</t>
  </si>
  <si>
    <t xml:space="preserve">Департамент социальной защиты Воронежской области
</t>
  </si>
  <si>
    <t xml:space="preserve">Департамент строительной политики Воронежской области
Департамент имущественных и земельных отношений Воронежской области
</t>
  </si>
  <si>
    <t>Мероприятие 1.4.1.12</t>
  </si>
  <si>
    <t>Мероприятие 1.4.1.13</t>
  </si>
  <si>
    <t>Мероприятие 1.4.1.14</t>
  </si>
  <si>
    <t>Мероприятие 1.4.1.15</t>
  </si>
  <si>
    <t>Мероприятие 1.4.1.16</t>
  </si>
  <si>
    <t>Мероприятие 1.4.1.17</t>
  </si>
  <si>
    <t>Мероприятие 1.4.1.18</t>
  </si>
  <si>
    <t>Мероприятие 1.4.1.19</t>
  </si>
  <si>
    <t>Мероприятие 1.4.1.20</t>
  </si>
  <si>
    <t>Мероприятие 1.4.1.21</t>
  </si>
  <si>
    <t>Мероприятие 1.4.1.22</t>
  </si>
  <si>
    <t>Мероприятие 1.4.1.23</t>
  </si>
  <si>
    <t>Мероприятие 1.4.1.24</t>
  </si>
  <si>
    <t>Мероприятие 1.4.1.25</t>
  </si>
  <si>
    <t xml:space="preserve">Строительство (установка) блочной газовой котельной для теплоснабжения МКОУ "Солонецкая СОШ"
</t>
  </si>
  <si>
    <t xml:space="preserve">Строительство автоматизированной блочной котельной в р.п. Латная, ул. Советская, д. 17 "а"
</t>
  </si>
  <si>
    <t>План реализации государственной программы Воронежской области 
"Обеспечение доступным и комфортным жильем населения Воронежской области"
 по статьям расходов на 2016 год</t>
  </si>
  <si>
    <t xml:space="preserve">Обеспечение жильем отдельных категорий граждан, установленных Федеральными законами от 12.01.1995 № 5-ФЗ "О ветеранах" и от 24.11.1995 № 181-ФЗ "О социальной защите инвалидов в Российской Федерации"
</t>
  </si>
  <si>
    <t>Строительство объектов капитальных вложений.                     Январь-декабрь 2016 года.</t>
  </si>
  <si>
    <t>Предоставление мер социальной поддержки на улучшение жилищных условий ветеранам ВОВ и инвалидам.                        
Январь-декабрь 2016 года.</t>
  </si>
  <si>
    <t>Стимулирование развития жилищного строительства в Воронежской области</t>
  </si>
  <si>
    <t>Мероприятие 1.4.1.26</t>
  </si>
  <si>
    <t xml:space="preserve">Газопровод низкого давления пос. Суровский Аннинского муниципального района Воронежской области </t>
  </si>
  <si>
    <t>3 квартал 2016 года</t>
  </si>
  <si>
    <t>Газопровод низкого давления по ул. Октябрьская в селе Артюшкино Аннинского муниципального района Воронежской области</t>
  </si>
  <si>
    <t xml:space="preserve">Газораспределительные сети п. Лукичевка Верхнехавского муниципального района Воронежской области </t>
  </si>
  <si>
    <t>Межпоселковый газопровод высокого давления до п. Теллермановский, газопровод низкого давления в п. Теллермановский Грибановского муниципального района Воронежской области</t>
  </si>
  <si>
    <t>Газопровод низкого давления по ул. Калиновая в с. Пилипы и по ул. Длинная х. Хвощеватый Каменского муниципального  района Воронежской области (ПИР)</t>
  </si>
  <si>
    <t xml:space="preserve">Газораспределительные сети с. Попасное Кантемировского муниципального района Воронежской области </t>
  </si>
  <si>
    <t xml:space="preserve">Газораспределительные сети по ул. Лугань села Данково Каширского муниципального района Воронежской области (ПИР) </t>
  </si>
  <si>
    <t xml:space="preserve">Газопровод высокого и низкого давления к 
ул. Заречной, ул. Свободы и ул. Малахов 
с. Михнево Нижнедевицкого муниципального района Воронежской области </t>
  </si>
  <si>
    <t>1 квартал 2016 года</t>
  </si>
  <si>
    <t xml:space="preserve">Газопровод высокого и низкого давления в 
с. Андреевка по ул. Ворошилова Нижнедевицкого муниципального района Воронежской области </t>
  </si>
  <si>
    <t>Газораспределительные сети пер. Яблочный, ул. Майская, ул. Цветочная пос. Отрадное Новоусманского района Воронежской области</t>
  </si>
  <si>
    <t xml:space="preserve">Газораспределительные сети по улицам Мира, Октябрьская, Садовая, Онысюка с. Каменка-Садовка Новохоперского муниципального района Воронежской области </t>
  </si>
  <si>
    <t xml:space="preserve">Газораспределительные сети х. Переездной,
х. Данило Павловского муниципального района Воронежской области </t>
  </si>
  <si>
    <t>Газораспределительные сети с.Дедовочка Петропавловского муниципального района Воронежской области</t>
  </si>
  <si>
    <t xml:space="preserve">Газораспределительная сеть с.Белогорье Подгоренского муниципального района Воронежской области (ул.Октябрьская, ул.Ворошилова, ул. Победы, ул.Ленина, ул.Пролетарская, ул.Калашникова, ул.Сакко и Ванцетти, ул.К.Маркса, ул.Крупская, ул.Белова) </t>
  </si>
  <si>
    <t>Газовые распределительные сети с. Софьинка Панинского муниципального района Воронежской области</t>
  </si>
  <si>
    <t>Газовые распределительные сети с. Мировка Панинского муниципального района Воронежской области</t>
  </si>
  <si>
    <t>Газовые распределительные сети п. Росташевка Панинского муниципального района Воронежской области</t>
  </si>
  <si>
    <t>Газовые распределительные сети по ул. Мира в п. Перелешино Панинского муниципального района Воронежской области</t>
  </si>
  <si>
    <t>Сети газораспределения п. Сергеевское Рамонского муниципального района Воронежской области (ПИР)</t>
  </si>
  <si>
    <t>Сети газораспределения ул. Набережная в с. Сомово Рамонского муниципального района Воронежской области (ПИР)</t>
  </si>
  <si>
    <t xml:space="preserve">Газораспределительные сети д. Ивановка, 
ул. Гудовка, с. Голосновка Семилукского муниципального района Воронежской области </t>
  </si>
  <si>
    <t>Газопровод высокого давления и низкого давления по ул. Богданович, Раздольная, Зеленая, пре. Зеленый в с. Новосильское Семилукского муниципального района Воронежской области (ПИР)</t>
  </si>
  <si>
    <t>Межпоселковый газопровод высокого давления к п. Осинки, разводящие газовые сети п. Осинки Таловского муниципального района Воронежской области</t>
  </si>
  <si>
    <t>Газоснабжение ул. Чкалова, ул. Октябрьская, ул. Котовского, ул. Железнодорожная, ул. Маслозаводская в п. Абрамовка Таловского района Воронежской области</t>
  </si>
  <si>
    <t>Газораспределительные сети в с. Братки по улице Рощинская Терновского муниципального района Воронежской области (ПИР)</t>
  </si>
  <si>
    <t>Газоснабжение ул. Виктора Турбина, № 157-181 в г. Боброве  Воронежской области</t>
  </si>
  <si>
    <t xml:space="preserve">Газопровод высокого и низкого давления к ул. Заречной, ул. Свободы и ул. Малахов с. Михнево Нижнедевицкого муниципального района Воронежской области </t>
  </si>
  <si>
    <t xml:space="preserve">Газопровод высокого и низкого давления в с. Андреевка по ул. Ворошилова Нижнедевицкого муниципального района Воронежской области </t>
  </si>
  <si>
    <t xml:space="preserve">Газораспределительные сети х. Переездной, х. Данило Павловского муниципального района Воронежской области </t>
  </si>
  <si>
    <t xml:space="preserve">Газораспределительные сети д. Ивановка, ул. Гудовка, с. Голосновка Семилукского муниципального района Воронежской области </t>
  </si>
  <si>
    <t>820 04 12 05 1 04 40090 400</t>
  </si>
  <si>
    <t>Ведущий консультант отдела предоставления жилья отдельным категориям граждан - Сидельникова Н.С.</t>
  </si>
  <si>
    <t>Увеличение ввода жилья. Рост количества граждан улучшивших жилищные условия.                    
Январь - декабрь 2016 года.</t>
  </si>
  <si>
    <t>100 граждан, улучшивших жилищные условия  в соответствии с федеральными законами от 12.01.1995 № 5-ФЗ «О ветеранах» и от 24.11.1995 № 181-ФЗ «О социальной защите инвалидов в Российской Федерации".                                
Январь-декабрь 2016 года.</t>
  </si>
  <si>
    <t>Формирование эффективной системы пространственного развития и административно-территориального устройства в Воронежской области.                    
Январь-декабрь 2016 года.</t>
  </si>
  <si>
    <t>Обеспечение реализации государственной программы и достижения плановых значений целевых показателей.          
Январь - декабрь 2016 года.</t>
  </si>
  <si>
    <t>Содержание БУ ВО «Нормативно-проектный центр».                      
Январь - декабрь 2016 года.</t>
  </si>
  <si>
    <t>В результате реализации мероприятия  в 2016 году 197 (прогнозно) молодых семей улучшат свои жилищные условия.
Январь - декабрь 2016 года.</t>
  </si>
  <si>
    <t>Строительство сетей будет осуществляться в течение года при наличии финансирования.</t>
  </si>
  <si>
    <t>Проектирование и строительство газораспределительных сетей и котельных.</t>
  </si>
  <si>
    <t>В течение года.</t>
  </si>
  <si>
    <t>В результате реализации мероприятия  в 2016 году 3 (прогнозно) гражданина, уволенных с военной службы (службы), и приравненных к ним лиц, улучат жилищные условия.
Январь - декабрь 2016 года.</t>
  </si>
  <si>
    <t>Заместитель руководителя департамента – начальник отдела стимулирования жилищного строительства и развития строительного комплекса Кулешов А.М.
Заместитель начальника отдела стимулирования жилищного строительства и развития строительного комплекса - Шилкова Н.В.</t>
  </si>
  <si>
    <t>Заместитель руководителя департамента – начальник отдела стимулирования жилищного строительства и развития строительного комплекса Кулешов А.М.
Начальник отдела планирования и реализации программ - Турусов Ю.М.
Заместитель начальника отдела планирования и реализации программ - Чихачева И.П.
Заместитель начальника отдела планирования и реализации программ - Чичканов Д.А.
Заместитель начальника отдела стимулирования жилищного строительства и развития строительного комплекса - Шилкова Н.В.</t>
  </si>
  <si>
    <t>Заместитель начальника отдела планирования и реализации программ - Чихачева И.П.
Советник отдела планирования и реализации программ - Звягинцева Е.Н.</t>
  </si>
  <si>
    <t>Начальник отдела планирования и реализации программ - Турусов Ю.М.
Советник отдела планирования и реализации программ - Бабий С.Г.
Советник отдела стимулирования жилищного строительства и развития строительного комплекса - Логинов Д.С.</t>
  </si>
  <si>
    <t>Начальник отдела планирования и реализации программ - Турусов Ю.М.
Советник отдела планирования и реализации программ - Моцкин П.С.
Советник отдела стимулирования жилищного строительства и развития строительного комплекса - Логинов Д.С.</t>
  </si>
  <si>
    <t xml:space="preserve">Заместитель начальника отдела планирования и реализации программ - Чичканов Д.А.
Ведущий советник отдела планирования и реализации программ - Зубахин Д.Н.
</t>
  </si>
  <si>
    <t xml:space="preserve">Заместитель начальника отдела планирования и реализации программ - Чичканов Д.А.
</t>
  </si>
  <si>
    <t>Заместитель начальника отдела планирования и реализации программ - Чихачева И.П.
Советник отдела планирования и реализации программ - Попова Т.В.</t>
  </si>
  <si>
    <t>Обеспечение жильем граждан, уволенных с военной службы (службы), и приравненных к ним лиц</t>
  </si>
  <si>
    <t>Приложение № 1
УТВЕРЖДЕНО
Приказом департамента строительной 
политики Воронежской области 
от _____________ № ________</t>
  </si>
  <si>
    <t>Приложение № 2
УТВЕРЖДЕНО
Приказом департамента строительной 
политики Воронежской области 
от _____________ № ________</t>
  </si>
  <si>
    <t>Приложение № 3
УТВЕРЖДЕНО
Приказом департамента строительной 
политики Воронежской области 
от ___________ № ________</t>
  </si>
  <si>
    <t>Начальник отдела планирования бюджетных инвестиций департамента экономического развития Воронежской области - Гура А.В.</t>
  </si>
  <si>
    <t>Издание реестра (справочника) "Административно-территориальное устройство Воронежской области".                             
Январь - декабрь 2016 года.</t>
  </si>
  <si>
    <t>Январь - декабрь 2016 года.</t>
  </si>
  <si>
    <t>Мероприятие будет реализовываться при наличии финансирования.</t>
  </si>
  <si>
    <t xml:space="preserve">Создание механизма и условий для формирования жилыми помещениями (квартирами) жилищного фонда Воронежской области, соответствующих потребности области и нормам предоставления жилья
</t>
  </si>
  <si>
    <t>Ответственные за исполнение мероприятий Плана реализации государственной программы Воронежской области 
"Обеспечение доступным и комфортным жильем населения Воронежской области" на 2016 год</t>
  </si>
  <si>
    <t>Ведущий консультант отдела стимулирования жилищного строительства и развития строительного комплекса - Шепель И.В. 
Заместитель начальника отдела планирования и реализации программ - Чичканов Д.А.</t>
  </si>
  <si>
    <t>Заместитель начальника отдела стимулирования жилищного строительства и развития строительного комплекса - Шилкова Н.В.
Ведущий консультант отдела стимулирования жилищного строительства и развития строительного комплекса - Шепель И.В.</t>
  </si>
  <si>
    <t>Заместитель руководителя департамента – начальник отдела стимулирования жилищного строительства и развития строительного комплекса Кулешов А.М.
Советник отдела стимулирования жилищного строительства и развития строительного комплекса - Логинов Д.С.</t>
  </si>
  <si>
    <t>Советник отдела стимулирования жилищного строительства и развития строительного комплекса - Логинов Д.С.
Ведущий консультант отдела стимулирования жилищного строительства и развития строительного комплекса - Шепель И.В.</t>
  </si>
  <si>
    <t>Советник отдела стимулирования жилищного строительства и развития строительного комплекса - Логинов Д.С.</t>
  </si>
  <si>
    <t xml:space="preserve">Руководитель управления архитектуры и градостроительства Воронежской области - Ракова М.В. ,      
Заместитель руководителя - начальник отдела территориального планирования управления архитектуры и градостроительства Воронежской области - Шалыгина Ю.В. </t>
  </si>
  <si>
    <t xml:space="preserve">Руководитель управления архитектуры и градостроительства Воронежской области - Ракова М.В. ,            
Заместитель руководителя - начальник отдела территориального планирования управления архитектуры и градостроительства Воронежской области - Шалыгина Ю.В. </t>
  </si>
  <si>
    <t>Руководитель управления архитектуры и градостроительства Воронежской области - Ракова М.В. ,                       
Заместитель начальника отдела развития архитектурной деятельности - Еренков А.А.</t>
  </si>
  <si>
    <t>Департамент имущественных и земельных отношений Воронежской области</t>
  </si>
  <si>
    <t>Всего</t>
  </si>
  <si>
    <t xml:space="preserve">851 10 03 05 1 07 51350 300  </t>
  </si>
  <si>
    <t>851 10 03 05 1 07 71730 300</t>
  </si>
  <si>
    <t>Строительство инженерной инфраструктуры и благоустройство в рамках реализации проектов социальной сферы в г. Бутурлиновка, Бутурлиновский муниципальный район (включя ПИР) (инфраструктура для школы и поликлиники)</t>
  </si>
  <si>
    <t>821 05 05 05 1 03 78100 500</t>
  </si>
  <si>
    <t>822 05 05 05 1 03 78100 500</t>
  </si>
  <si>
    <t>Мероприятие 1.3.4.2</t>
  </si>
  <si>
    <t>Инженерная инфраструктура и благоустройство в рамках реализации проектов социальной сферы в г. Бутурлиновке, Бутурлиновский муниципальный район (Автомобильная дорога)</t>
  </si>
  <si>
    <t>823 05 05 05 1 03 78100 500</t>
  </si>
  <si>
    <t>Газораспределительные сети с. Большая Приваловка Верхнехавского муниципального района Воронежской области</t>
  </si>
  <si>
    <t>821 04 12 05 1 04 40090 400</t>
  </si>
  <si>
    <t>Газораспределительные сети с. Перовка Верхнехавского муниципального района Воронежской области</t>
  </si>
  <si>
    <t>822 04 12 05 1 04 40090 400</t>
  </si>
  <si>
    <t>Газораспределительные сети с. Семеновка Верхнехавского муниципального района Воронежской области</t>
  </si>
  <si>
    <t>823 04 12 05 1 04 40090 400</t>
  </si>
  <si>
    <t xml:space="preserve">Газопровод высокого и низкого давления к ул. Заречной, ул. Свободы и ул. Малахов 
с. Михнево Нижнедевицкого муниципального района Воронежской области </t>
  </si>
  <si>
    <t>Сети газорапределительные по ул. Октябрьская в с. Новая Усмань Новоусманского муниципального района Воронежской области</t>
  </si>
  <si>
    <t>Газораспределительные сети по ул. Лесная, ул. Юбилейная, ул. Левобережная, ул. Никольская, ул. Сосновая с. Александровка Новоусманского муниципального района Воронежской области (ПИР)</t>
  </si>
  <si>
    <t>Газораспределительные сети микрорайона "Пчелка" (2-я очередь строительства) и микрорайона "Раздолье" села Новая Усмань Новоусманского муниципального района Воронежской области (ПИР)</t>
  </si>
  <si>
    <t>Газопровод высокого давления с. Рождественская Хава-пос.Плясово-Снежково Новоусманского муниципального района. Газораспределительные сети от газопровода высокого давления с. Рождественская Хава-пос.Плясово-Снежково Новоусманского муниципального района Воронежской области (ПИР)</t>
  </si>
  <si>
    <t xml:space="preserve">Межпоселковый газопровод от п. Долиновский до п. Соколовский, п. Желтые Пруды, Карачановский. Газораспределительные сети п. Соколовский, п. Желтые Пруды, Карачановский Коленовского сельского поселения Новохоперского муниципального района Воронежской области </t>
  </si>
  <si>
    <t xml:space="preserve">Газораспределительные сети по ул. Луговая, ул. Центральная п. Михайловский Новохоперского муниципального района Воронежской области </t>
  </si>
  <si>
    <t>Мероприятие 1.4.1.27</t>
  </si>
  <si>
    <t>Мероприятие 1.4.1.28</t>
  </si>
  <si>
    <t>Мероприятие 1.4.1.29</t>
  </si>
  <si>
    <t>Мероприятие 1.4.1.30</t>
  </si>
  <si>
    <t>Газораспределительные сети ул. Кооперативная,  ул. Набережная в с. Сомово Рамонского муниципального района Воронежской области (ПИР)</t>
  </si>
  <si>
    <t>Мероприятие 1.4.1.31</t>
  </si>
  <si>
    <t>Мероприятие 1.4.1.32</t>
  </si>
  <si>
    <t>Газораспределительные сети в с. Долгово-Маховатка Семилукского муниципального района Воронежской области (ПИР)</t>
  </si>
  <si>
    <t>Мероприятие 1.4.1.33</t>
  </si>
  <si>
    <t>Мероприятие 1.4.1.34</t>
  </si>
  <si>
    <t>Мероприятие 1.4.1.35</t>
  </si>
  <si>
    <t>Мероприятие 1.4.1.36</t>
  </si>
  <si>
    <t>Мероприятие 1.4.1.37</t>
  </si>
  <si>
    <t>Газораспределительные сети по улицам Кирова, Солдатская, Парижской Коммуны, 9-е Января, Первомайская с. Семидесятное Хохольского муниципального района Воронежской области</t>
  </si>
  <si>
    <t>Газовая котельная № 3.1 по ул. Советская, 34а в п.г.т.Анна Аннинского муниципального района Воронежской области</t>
  </si>
  <si>
    <t>150 ветеранов Великой Отечественной войны улучшивших жилищные условия  в соответствии с Федеральным законом от 12.01.1995 № 5-ФЗ «О ветеранах» и Указом Президента РФ от 07.05.2008 №714 «Об обеспечении жильем ветеранов Великой Отечественной войны 1941-1945 годов».           
Январь-декабрь 2016 года.</t>
  </si>
  <si>
    <t>813 04 12 05 2 02 78460 500</t>
  </si>
  <si>
    <t>Наличие в муниципальных образованиях Воронежской области актуализированных и соответствующих действующему законодательству документов территориального планирования и градостроительного зонирования. Подготовка проектов планировки территорий поселений Воронежской области, в целях реализации документов территориального планирования.    
Январь - декабрь 2016 года.</t>
  </si>
  <si>
    <t>Подготовка проектов планировки территорий поселений Воронежской области.                            
Январь - декабрь 2016 года.</t>
  </si>
  <si>
    <t>ХХХ 01 13 05 4 01 72010 100</t>
  </si>
  <si>
    <t>ХХХ 01 13 05 4 01 72010 200</t>
  </si>
  <si>
    <t>ХХХ 01 13 05 4 01 72010 800</t>
  </si>
  <si>
    <t>".</t>
  </si>
  <si>
    <t>Приложение
к приказу департамента строительной 
политики Воронежской области 
от _____________ № ________
"Приложение № 1
УТВЕРЖДЕНО
Приказом департамента строительной 
политики Воронежской области 
от 17.03.2016 № 61-02-03/33</t>
  </si>
  <si>
    <t>Приложение № 2
УТВЕРЖДЕНО
Приказом департамента строительной 
политики Воронежской области 
от 17.03.2016 № 61-02-03/33</t>
  </si>
  <si>
    <t>Исп. Лысякова</t>
  </si>
  <si>
    <t>212-76-54</t>
  </si>
  <si>
    <t xml:space="preserve">Заместитель начальника отдела планирования и реализации программ 
департамента строительной политики воронежской области                                                                                                  И.П. Чихачева           </t>
  </si>
  <si>
    <t xml:space="preserve">Заместитель начальника отдела планирования и реализации программ 
департамента строительной политики воронежской области                                                                                                           И.П. Чихачева           </t>
  </si>
  <si>
    <t>Газопровод низкого давления к жилым домам №55-62 по ул. Садовая, №174-213 по ул. Советская в с. Анновка Бобровского района Воронежской области</t>
  </si>
  <si>
    <t>Газопровод низкого давления к жилым домам №45-66 по ул. Комсомольская, по ул. Дзержинского, по ул. Лесная, №32-33 по ул. Мира, №4-35, 50-61 по ул. Советская, №59-62 по ул. Красноармейская в с. Липовка Бобровского района Воронежской области</t>
  </si>
  <si>
    <t xml:space="preserve">Газораспределительные сети с. Большая Приваловка Верхнехавского муниципального района Воронежской области </t>
  </si>
  <si>
    <t xml:space="preserve">Газораспределительные сети с. Перовка Верхнехавского муниципального района Воронежской области </t>
  </si>
  <si>
    <t xml:space="preserve">Газораспределительные сети с. Семеновка Верхнехавского муниципального района Воронежской области </t>
  </si>
  <si>
    <t>Сети газораспределительные по ул. Октябрьская  в с. Новая Усмань Новоусманского муниципального района Воронежской области</t>
  </si>
  <si>
    <t xml:space="preserve">Газораспределительные сети микрорайона «Пчелка» (2-я очередь строительства) и микрорайона «Раздолье» села Новая Усмань Новоусманского муниципального района Воронежской области </t>
  </si>
  <si>
    <t>Газопровод высокого давления с. Рождественская Хава - пос. Плясово-Снежково Новоусманского муниципального района. Газораспределительные сети от газопровода высокого давления с. Рождественская Хава - пос.Плясово-Снежково Новоусманского муниципального района Воронежской области (ПИР)</t>
  </si>
  <si>
    <t>Межпоселковый газопровод от п. Долиновский до п. Соколовский, п. Желтые Пруды, п. Карачановский. Газораспределительные  сети п. Соколовский, п. Желтые Пруды, п. Карачановский Коленовского сельского поселения Новохоперского муниципального района Воронежской области</t>
  </si>
  <si>
    <t>Газораспределительные сети с. Дедовочка Петропавловского муниципального района Воронежской области</t>
  </si>
  <si>
    <t xml:space="preserve">Газораспределительная сеть с. Белогорье Подгоренского муниципального района Воронежской области (ул. Октябрьская, ул. Ворошилова, ул. Победы, ул. Ленина, ул. Пролетарская, ул. Калашникова, ул. Сакко и Ванцетти, ул. К.Маркса, ул. Крупская, ул. Белова) </t>
  </si>
  <si>
    <t>Газораспределительные сети по ул. Мира в п. Перелешино Панинского муниципального района Воронежской области</t>
  </si>
  <si>
    <t>Газораспределительные сети ул. Кооперативная, ул. Набережная в с. Сомово Рамонского муниципального района Воронежской области (ПИР)</t>
  </si>
  <si>
    <t>Газораспределительные сети в с. Долго-Маховатка Семилукского муниципального района Воронежской области (ПИР)</t>
  </si>
  <si>
    <t>Газопровод высокого давления и низкого давления по ул. Богданович, Раздольная, Зеленая, пер. Зеленый в с. Новосильское Семилукского муниципального района Воронежской области (ПИР)</t>
  </si>
  <si>
    <t>Мероприятие 1.4.1.38</t>
  </si>
  <si>
    <t>Мероприятие 1.4.1.39</t>
  </si>
  <si>
    <t>820 10 03 05 1 01 50200 521</t>
  </si>
  <si>
    <t>В результате реализации мероприятия  в 2016 году 242  молодых семей улучшат свои жилищные условия.
Январь - декабрь 2016 года.</t>
  </si>
  <si>
    <t>820 04 12 05 1 04 72200 200</t>
  </si>
  <si>
    <t>Реализация мероприятия позволит:предоставить безвозмездную финансовую помощь в приобретении жилых помещений с помощью ипотечного кредита порядка  218 семьям.                                            Январь-декабрь 2017 года.</t>
  </si>
  <si>
    <t>Строительство (установка) блочно-модульной котельной КУ ВО ОЦСПСД "Буревесник" по ул. Дубовая,32а, г.Воронеж</t>
  </si>
  <si>
    <t>Газовая котельная № 3.1. по ул. Советская, 34 а в п.г.т. Анна Аннинского муниципального района Воронежской области</t>
  </si>
  <si>
    <t>БМК СТМ МКВУ-1Г котельная для теплоснабжения МКОУ "Масловская СОШ" по ул. Воронежская, 25, пос. совхоза "Воронежский" Новоусманского муниципального района Воронежской области</t>
  </si>
  <si>
    <t>820 10 03 05 1 01 R0200 521</t>
  </si>
  <si>
    <t>850 05 05 05 1 02 78100 500</t>
  </si>
  <si>
    <t>Газопровод низкого давления к жилым домам №45-66 по ул. Комсомольская, по ул. Дзержинского, по ул. Лесная, №32-33 по ул. Мира, №50-61 по ул. Советская, №59-62 по ул. Красноармейская в с. Липовка Бобровского района Воронежской области</t>
  </si>
  <si>
    <t xml:space="preserve">Газораспределительные сети с. Верхняя Байгора Верхнехавского муниципального района Воронежской области </t>
  </si>
  <si>
    <t xml:space="preserve">Газораспределительные сети с. Нижняя Байгора Верхнехавского муниципального района Воронежской области </t>
  </si>
  <si>
    <t xml:space="preserve">Газораспределительные сети микрорайона "Пчелка" (2-я очередь строительства) и микрорайона "Раздолье" села Новая Усмань Новоусманского муниципального района Воронежской области </t>
  </si>
  <si>
    <t>Межпоселковый газопровод от п. Долиновский до п. Соколовский, п. Желтые Пруды, Карачановский. Газораспределительные  сети п. Соколовский, п. Желтые Пруды, п. Карачановский Коленовского сельского поселения Новохоперского муниципального района Воронежской области</t>
  </si>
  <si>
    <t xml:space="preserve">Газораспределительные сети по улицам Центральная, Победы, Речная, Первомайская с. Алферовка Новохоперского муниципального района Воронежской области </t>
  </si>
  <si>
    <t>Межпоселковый газопровод к п. Труд, газораспределительные сети п. Труд Острогожского муниципального района Воронежской области</t>
  </si>
  <si>
    <t xml:space="preserve">Газораспределительная сеть с. Белогорье Подгоренского муниципального района Воронежской области (ул. Октябрьская, ул. Ворошилова, ул. Победы, ул. Ленина, ул. Пролетарская, ул. Калашникова, ул. Сакко и Ванцетти, ул. К. Маркса, ул. Крупская, ул. Белова) </t>
  </si>
  <si>
    <t>Газораспределительные сети х. Окраюшкин Подгоренского муниципального района Воронежской области</t>
  </si>
  <si>
    <t>Межпоселковый газопровод от с. Сергеевка до х. Погореловка, х. Должик. Газораспределительные сети х. Погореловка, х. Должик Сергеевского сельского поселения Подгоренского муниципального района Воронежской области</t>
  </si>
  <si>
    <t>Межпоселковый газопровод высокого давления к х. Кувшин, газораспределительные сети х. Кувшин Подгоренского муниципального района Воронежской области</t>
  </si>
  <si>
    <t>Газопровод среднего и низкого давления х. Покровка Подгоренского муниципального района Воронежской области</t>
  </si>
  <si>
    <t>Газораспределительные сети в с. Приволье Семилукского муниципального района Воронежской области</t>
  </si>
  <si>
    <t xml:space="preserve">Межпоселковый газопровод высокого давления и разводящие сетей п. Манидинский Таловского муниципального района Воронежской области </t>
  </si>
  <si>
    <t xml:space="preserve">Газопровод среднего и низкого давления по ул. Центральная, ул. Дорожная, ул. Ленина в п. Участок №4 Таловского муниципального района Воронежской области </t>
  </si>
  <si>
    <t xml:space="preserve">Газопровод среднего и низкого давления по ул. Садовая в п. Участок №26 Таловского муниципального района Воронежской области </t>
  </si>
  <si>
    <t xml:space="preserve">Межпоселковый газопровод высокого давления и разводящих сетей п. Новый Мир Таловского муниципального района Воронежской области </t>
  </si>
  <si>
    <t xml:space="preserve">Газопровод высокого и низкого давления по ул. Свободы, ул. Революции, ул. 8 Марта в п. Участок №28 Таловского муниципального района Воронежской области </t>
  </si>
  <si>
    <t xml:space="preserve">Межпоселковый газопровод высокого давления и разводящие сетей п. Комсомольский Таловского муниципального района Воронежской области </t>
  </si>
  <si>
    <t>Межпоселковый газопровод от с. Тамбовка до д. Семигоровка. Газораспределительные сети д. Семигоровка Тамбовского сельского поселения Терновского муниципального района Воронежской области</t>
  </si>
  <si>
    <t xml:space="preserve">Газораспределительные сети в с.Еманча 1-я Хохольского муниципального района Воронежской области </t>
  </si>
  <si>
    <t xml:space="preserve">Бюджетные ассигнования на реализацию государственной программы, тыс. рублей
</t>
  </si>
  <si>
    <t xml:space="preserve">Основное мероприятие 1.2       </t>
  </si>
  <si>
    <t xml:space="preserve">Основное мероприятие 1.1             </t>
  </si>
  <si>
    <t>Код бюджетной классификации 
(в соответствии с законом Воронежской области об областном бюджете, далее-КБК)</t>
  </si>
  <si>
    <t xml:space="preserve">Основное мероприятие 1.3              </t>
  </si>
  <si>
    <t xml:space="preserve">Содержание основного мероприятия (мероприятия), основные этапы реализации в текущем году.
Ожидаемый непосредственный результат (краткое описание) </t>
  </si>
  <si>
    <t xml:space="preserve">Обеспечение жильем граждан, уволенных с военной службы (службы), и приравненных к ним лиц </t>
  </si>
  <si>
    <t>813 04 12 05 2 03 70850 200</t>
  </si>
  <si>
    <t>820 04 12 05 4 02 78100 500</t>
  </si>
  <si>
    <t>820 хх хх 05 х хх ххххх ххх</t>
  </si>
  <si>
    <t>813 хх хх 05 х хх ххххх ххх</t>
  </si>
  <si>
    <t>806 хх хх 05 х хх ххххх ххх</t>
  </si>
  <si>
    <t>832 хх хх 05 х хх ххххх ххх</t>
  </si>
  <si>
    <t>851 хх хх 05 х хх ххххх ххх</t>
  </si>
  <si>
    <t>849 хх хх 05 х хх ххххх ххх</t>
  </si>
  <si>
    <t>801 хх хх 05 х хх ххххх ххх</t>
  </si>
  <si>
    <t>Департамент имущественных и земельных отношений Воронежской области.</t>
  </si>
  <si>
    <t>835 хх хх 05 х хх ххххх ххх</t>
  </si>
  <si>
    <t>832 04 12 05 1 04 40090 400</t>
  </si>
  <si>
    <t>Мероприятие 1.4.3</t>
  </si>
  <si>
    <t>Изготовление технических планов и кадастровых паспортов на линейные объекты областного уровня собственности</t>
  </si>
  <si>
    <t>Мероприятие 1.4.4</t>
  </si>
  <si>
    <t>Увеличение производительности объектов газотранспортной системы</t>
  </si>
  <si>
    <t xml:space="preserve">Изготовление технических планов и кадастровых паспортов на линейные объекты областного уровня собственности
</t>
  </si>
  <si>
    <t>государственная жилищная инспекция Воронежской области</t>
  </si>
  <si>
    <t>801 04 12 05 4 03 00590 600</t>
  </si>
  <si>
    <t>Основное мероприятие 1.11</t>
  </si>
  <si>
    <t>820 04 12 05 1 11 70200 200</t>
  </si>
  <si>
    <t>Обеспечение деятельности подведомственных бюжетных учреждений</t>
  </si>
  <si>
    <t>Мероприятие 4.3.1</t>
  </si>
  <si>
    <t>Мероприятие 4.3.2</t>
  </si>
  <si>
    <t>Содержание бюджетного учреждения Воронежской области «Нормативно-проектный центр»</t>
  </si>
  <si>
    <t>Содержание государственного бюджетного учреждения Воронежской области «Региональный центр поддержки и развития государственного жилищного надзора</t>
  </si>
  <si>
    <t>851 10 03 05 1 07 51350 300</t>
  </si>
  <si>
    <t xml:space="preserve">851 10 03 05 1 07 51760 300  </t>
  </si>
  <si>
    <t xml:space="preserve">Формирование рынка доступного арендного жилья
</t>
  </si>
  <si>
    <t xml:space="preserve">ПРОЧИЕ  расходы </t>
  </si>
  <si>
    <t xml:space="preserve">Проектирование и строительство газораспределительных сетей и котельных.
</t>
  </si>
  <si>
    <t xml:space="preserve">Предоставление мер социальной поддержки на улучшение жилищных условий ветеранам ВОВ и инвалидам.                        
</t>
  </si>
  <si>
    <t xml:space="preserve">Издание реестра (справочника) "Административно-территориальное устройство Воронежской области".                             
</t>
  </si>
  <si>
    <t xml:space="preserve">Обеспечение деятельности БУ ВО «Нормативно-проектный центр»                   
</t>
  </si>
  <si>
    <t xml:space="preserve">Обеспечение деятельности ГБУ ВО «Региональный центр поддержки и развития государственного жилищного надзора»  </t>
  </si>
  <si>
    <t xml:space="preserve">Обеспечение деятельности аппаратов исполнительных органов власти Воронежской области - соисполнителей подпрограммы.      
</t>
  </si>
  <si>
    <t>820 10 03 05 1 01 R4970 500</t>
  </si>
  <si>
    <t>Содержание бюджетного учреждения Воронежской области "Нормативно-проектный центр"</t>
  </si>
  <si>
    <t>Содержание государственного бюджетного учреждения Воронежской области "Региональный центр поддержки и развития государственного жилищного надзора"</t>
  </si>
  <si>
    <t>Департамент архитектуры и градостроительства Воронежской области</t>
  </si>
  <si>
    <t>Мониторинг хода строительства многоквартирных домов и объектов капитального строительства на территории Воронежской области</t>
  </si>
  <si>
    <t>Создание и внедрение информационно-аналитической системы с целью мониторинга хода строительства многоквартирных домов и объектов капитального строительства на территории Воронежской области</t>
  </si>
  <si>
    <t>Предоставление субсидий из областного бюджета бюджетам муниципальных образований на актуализацию документов территориального планирования</t>
  </si>
  <si>
    <t>820 10 04 05 1 01 R4970 500</t>
  </si>
  <si>
    <t xml:space="preserve">Подготовка карт (планов) в отношении границы Воронежской области и смежных субъектов Российской Федерации 
</t>
  </si>
  <si>
    <t xml:space="preserve">Установление границ Воронежской области в соответствии с требованиями действующего законодательства. </t>
  </si>
  <si>
    <t>Мероприятие 2.3.1</t>
  </si>
  <si>
    <t>Организация и проведение конгрессно-выставочных событий, архитектурных конкурсов и иных мероприятий в сфере архитектуры и градостроительства</t>
  </si>
  <si>
    <t>Мероприятие 2.3.2</t>
  </si>
  <si>
    <t xml:space="preserve">Установление границ Воронежской области в соответствии с требованиями действующего законодательства. Перенаименование населенных пунктов.
</t>
  </si>
  <si>
    <t>Переименование населенных пунктов</t>
  </si>
  <si>
    <t>Сопровождение реализации социально-значимых объектов регионального значения</t>
  </si>
  <si>
    <t xml:space="preserve">Строительство и реконструкция котельных, находящихся в областной и муниципальной собственности, с переводом на газ
</t>
  </si>
  <si>
    <t>2. Предоставление субсидий муниципальным образованиям на подготовку графического и текстового описания местоположения границ и перечня координат характерных точек для установления границ населенных пунктов.                                                                   Рассматрение заявок от ОМС на получение субсидий для принятия решения о предоставлении субсидий либо об отказе в их предоставлении, подготовка проекта постановления правительства Воронежской области о распределении субсидий, заключение с органами местного самоуправления соглашение о предоставлении субсидий, подготовка пакета документов для предоставления в департамент финансов ВО.
Контроль за ходом выполнения работ и проверка качества выполненных работ.</t>
  </si>
  <si>
    <t xml:space="preserve">Наличие в муниципальных образованиях Воронежской области актуализированных и соответствующих действующему законодательству документов территориального планирования и градостроительного зонирования.                                                                  Установление границ населенных пунктов Воронежской области и границ Воронежской области в соответствии с требованиями действующего законодательства:  - Градостоительный кодекс Российской Федерации от 29.12.2004 № 190-ФЗ;                                                                 - постановление Правительства Российской Федерации от 31.12.2015 № 1532 "Об утверждении Правил предоставления документов, направляемых или предоставляемых в соответствии с частями 1, 3 - 13, 15 статьи 32 Федерального закона "О государственной регистрации недвижимости" в федеральный орган исполнительной власти (его территориальные органы), уполномоченный Правительством Российской Федерации на осуществление государственного кадастрового учета, государственной регистрации прав, ведение Единого государственного реестра недвижимости и предоставление сведений, содержащихся в Едином государственном реестре недвижимости".  
</t>
  </si>
  <si>
    <t>».</t>
  </si>
  <si>
    <t xml:space="preserve">согласно бюджетной росписи расходов областного бюджета, тыс. рублей
</t>
  </si>
  <si>
    <t xml:space="preserve">согласно закону Воронежской области об областном бюджете, тыс. рублей
</t>
  </si>
  <si>
    <t xml:space="preserve">Финансовое обеспечение деятельности государственной жилищной инспекции Воронежской области
</t>
  </si>
  <si>
    <t xml:space="preserve">Финансовое обеспечение деятельности инспекции государственного строительного надзора Воронежской области
</t>
  </si>
  <si>
    <t>Мероприятие 4.1.1</t>
  </si>
  <si>
    <t>Мероприятие 4.1.2</t>
  </si>
  <si>
    <t>Мероприятие 4.1.3</t>
  </si>
  <si>
    <t>Мероприятие 4.1.4</t>
  </si>
  <si>
    <t>Финансовое обеспечение деятельности департамента строительной политики Воронежской области</t>
  </si>
  <si>
    <t>Финансовое обеспечение деятельности департамента архитектуры и градостроительства Воронежской области</t>
  </si>
  <si>
    <t>Обеспечение деятельности аппарата департамента строительной полиики Воронежской области</t>
  </si>
  <si>
    <t>Обеспечение деятельности аппарата департамента архитектуры и градостроительства Воронежской области</t>
  </si>
  <si>
    <t>Обеспечение деятельности аппарата государственной жилищной инспекции Воронежской области</t>
  </si>
  <si>
    <t>Финансовое обеспечение деятельности инспекции государственного строительного надзора Воронежской области</t>
  </si>
  <si>
    <t>Обеспечение деятельности аппарата инспекции государственного строительного надзора Воронежской области</t>
  </si>
  <si>
    <t>Основное мероприятие 3.5</t>
  </si>
  <si>
    <t>Региональный проект "Экспорт услуг"</t>
  </si>
  <si>
    <t xml:space="preserve">Региональный проект "Экспорт услуг"
</t>
  </si>
  <si>
    <t>Основное мероприятие 1.12</t>
  </si>
  <si>
    <t>Региональный проект "Жилье"</t>
  </si>
  <si>
    <t>План реализации государственной программы Воронежской области 
"Обеспечение доступным и комфортным жильем населения Воронежской области" в разрезе  исполнительных органов государственной власти Воронежской области 
на 2020 год</t>
  </si>
  <si>
    <t>Достижение плановых значений показателей государственной программы на 2020 год</t>
  </si>
  <si>
    <t>План реализации государственной программы Воронежской области 
"Обеспечение доступным и комфортным жильем населения Воронежской области"
 по статьям расходов на 2020 год</t>
  </si>
  <si>
    <t>Реконструкция объектов газотранспортной системы и включение в комплексную программу ПАО "Газпром" по реконструкции и техническому перевооружению объектов транспорта газа на 2016 -2020 годы в частности в 2020 году планируется включение в комплексную программу ГРС Ямное и объект "Реконструкция ГРС Бобров".</t>
  </si>
  <si>
    <t>Строительство объекта "Строительство автомобильной дороги по ул. Богатырская в городском округе город Воронеж" в рамках реализации мероприятий регионального проекта</t>
  </si>
  <si>
    <t>Реализация мероприятия в соответствии с положением, утвержденном постановлением правительства Воронежской области от 17.06.2014 № 549  позволит предоставить субсидии семьям из числа молодых и многодетных семей, работников бюджетной сферы, семей, усыновивших ребенка или семей с ребенком инвалидом, которые приобрели жилые помещения с использованием ипотечных кредитов и займов. Оказание поддержки производится исполнителем мероприятия АО "АЖИК Воронежской области" по заявительному принципу в порядке очередности подачи заявлений путем перечисления средств на расчетный счет заявителя. За период январь-декабрь 2020 года планируется оказать поддержку 146 семьям.</t>
  </si>
  <si>
    <t xml:space="preserve">С 2020 года предусмотрено финансирование из федерального бюджета на обеспечение жильем 90 ветеранов  и инвалидов боевых действий, членов семей погибших (умерших ветеранов и инвалидлов боевых дествий).                        
</t>
  </si>
  <si>
    <t>В рамках реализации мероприятия планируется строительство  объектов "Строительство (установка) газовой модульной котельной и подводящего газопровода среднего давления для бюджетного учреждения Воронежской области «Оробинский психоневрологический интернат», Воронежская область, Верхнемамонский район, хутор Оробинский, ул. Школьная, 1" и "Блочно-модульная котельная по адресу: Воронежская область, г. Борисоглебск, ул. Чкалова, 1е"</t>
  </si>
  <si>
    <t xml:space="preserve">Субсидии муниципальным образованиям на подготовку документации по планировке территорий </t>
  </si>
  <si>
    <t>Содействие администрации городского округа город Воронеж в приведении утвержденных правил землепользования и застройки городского округа в соответствие действующему законодательству, в том числе координированию территориальных зон для направления таких сведений в ЕГРН.</t>
  </si>
  <si>
    <t xml:space="preserve">Организация и проведение конгрессно-выставочных событий, архитектурных конкурсов и иных мероприятий в сфере архитектуры и градостроительства в 2020 году
</t>
  </si>
  <si>
    <t xml:space="preserve">Реализация в течение 2020 года комплекса мер, направленных на развитие архитектурной деятельности на территории Воронежской области 
</t>
  </si>
  <si>
    <t>820 04 12 05 1 F1 Д0210 500</t>
  </si>
  <si>
    <t>820 04 12 05 1 F1 50210 500</t>
  </si>
  <si>
    <t>Предоставление субсидий из областного бюджета бюджету городского округа город Воронеж на актуализацию правил землепользования и застройки, в т.ч. на координирование территориальных зон</t>
  </si>
  <si>
    <t xml:space="preserve">Содействие органам местного самоуправления в подготовке документации по планировке территорий в соответствии с требованиями ст. 41 Градостроительного кодекса Российской Федерации в целях обеспечения устойчивого развития территорий, выделения элементов планировочной структуры (кварталы, микрорайоны, иные элементы), установления границ земельных участков, на которых расположены объекты капитального строительства, границ земельных участков, предназначенных для строительства и размещения объектов инженерной, транспортной и социальной инфраструктур.
</t>
  </si>
  <si>
    <t>Проектирование в 2020 году объекта "Строительство водозабора с инженерными сетями (водопровод, канализация, подъездная дорога) и сетей водоснабжения, водоотведения на территории жилой застройки восточной части города Россошь Россошанского муниципального района Воронежской области (включая ПИР)"</t>
  </si>
  <si>
    <t>Начало строительства объекта "Кабельная линия 6 кВ для электроснабжения микрорайона «Березки» в г. Борисоглебске Воронежской области"</t>
  </si>
  <si>
    <t>Проектирование и строительство газораспределительных сетей на территории 11 муниципальных образований Воронежской области</t>
  </si>
  <si>
    <t>Мониторинг достижения показателя</t>
  </si>
  <si>
    <t xml:space="preserve">Предоставление субсидий из областного бюджета бюджету городского округа город Воронеж на актуализацию правил землепользования и застройки, в том числе на координирование территориальных зон
</t>
  </si>
  <si>
    <t xml:space="preserve">1. Предоставление субсидий в полном объеме в связи с завершением срока действия документов территориального планирования. Рассматрение заявок от ОМС на получение субсидий для принятия решения о предоставлении субсидий либо об отказе в их предоставлении, подготовка проекта постановления правительства Воронежской области о распределении субсидий, а также заключение с органами местного самоуправления соглашений о предоставлении субсидий, подготовка пакет документов для предоставления в департамент финансов ВО.
Контроль за ходом выполнения работ и проверка качества выполненных работ.                                                                  Планируется обеспечить своевременную подготовку новой редакции документов территориального планирования, на момент подготовки которых срок действия завершается менее чем через два года.   </t>
  </si>
  <si>
    <t xml:space="preserve">Приложение № 2
УТВЕРЖДЕНО
Приказом департамента строительной 
политики Воронежской области                                    от  06.04.2020 № 61-02-03/110 
</t>
  </si>
  <si>
    <t>Приложение
к приказу департамента строительной 
политики Воронежской области 
от _____________ № ________
«Приложение № 1
УТВЕРЖДЕНО
Приказом департамента строительной 
политики Воронежской области 
от 06.04.2020 № 61-02-03/110</t>
  </si>
  <si>
    <t>851 10 06 05 1 07 70200 800</t>
  </si>
  <si>
    <t>И.П. Чихачева</t>
  </si>
  <si>
    <t>План реализации государственной программы Воронежской области "Обеспечение доступным и комфортным жильем населения Воронежской области"  на основе контрольных событий на 2020 год</t>
  </si>
  <si>
    <t>Наименование подпрограммы, основного мероприятия, контрольного события</t>
  </si>
  <si>
    <t>Исполнитель</t>
  </si>
  <si>
    <t>Наступление контрольного события</t>
  </si>
  <si>
    <t>ОСНОВНОЕ МЕРОПРИЯТИЕ 1.1</t>
  </si>
  <si>
    <t>Обеспечение жильем молодых семей</t>
  </si>
  <si>
    <t>Контрольное событие 1.1.1</t>
  </si>
  <si>
    <t>Заключено соглашение с Минстроем России о предоставлении субсидий на реализацию мероприятия по обеспечению жильем молодых семей</t>
  </si>
  <si>
    <t>Контрольное событие 1.1.2</t>
  </si>
  <si>
    <t>Выданы свидетельства о праве на получение социальной выплаты на приобретение (строительство) жилого помещения</t>
  </si>
  <si>
    <t>Контрольное событие 1.1.3</t>
  </si>
  <si>
    <t>Реализованы свидетельств о праве на получение социальной выплаты на приобретение (строительство) жилого помещения</t>
  </si>
  <si>
    <t>ОСНОВНОЕ МЕРОПРИЯТИЕ 1.2</t>
  </si>
  <si>
    <t>Создание инфраструктуры на земельных участках, предназначенных для предоставления семьям, имеющим трех и более детей</t>
  </si>
  <si>
    <t>Контрольное событие 1.2.1</t>
  </si>
  <si>
    <t>Заключен контракт на строительно-монтажные работы на объекте "Кабельная линия 6 кВ для электроснабжения микрорайона «Березки» в г. Борисоглебске Воронежской области"</t>
  </si>
  <si>
    <t>Контрольное событие 1.2.2</t>
  </si>
  <si>
    <t>Завершен 1 этап строительства объекта "Кабельная линия 6 кВ для электроснабжения микрорайона «Березки» в г. Борисоглебске Воронежской области"</t>
  </si>
  <si>
    <t>ОСНОВНОЕ МЕРОПРИЯТИЕ 1.3</t>
  </si>
  <si>
    <t>Контрольное событие 1.3.1</t>
  </si>
  <si>
    <t>Заключен контракт на проектирование объекта "Строительство водозабора с инженерными сетями (водопровод, канализация, подъездная дорога) и сетей водоснабжения, водоотведения на территории жилой застройки восточной части города Россошь Россошанского муниципального района Воронежской области (включая ПИР)"</t>
  </si>
  <si>
    <t>Контрольное событие 1.3.2</t>
  </si>
  <si>
    <t>Разработана проектно-сметная документация</t>
  </si>
  <si>
    <t>ОСНОВНОЕ МЕРОПРИЯТИЕ 1.4</t>
  </si>
  <si>
    <t>Газификация Воронежской области</t>
  </si>
  <si>
    <t>Контрольное событие 1.4.1</t>
  </si>
  <si>
    <t>Заключены контракты на строительство и проектирование газораспределительных сетей и на строительство котельных в 2020 году</t>
  </si>
  <si>
    <t>Контрольное событие 1.4.2</t>
  </si>
  <si>
    <t>Контрольное событие 1.4.3</t>
  </si>
  <si>
    <t>Заключены контракты на  изготовление технических планов и кадастровых паспортов в 2020 году</t>
  </si>
  <si>
    <t>Контрольное событие 1.4.4</t>
  </si>
  <si>
    <t>Заключен контракт на обоснование инвестиций реконструкции ГРС</t>
  </si>
  <si>
    <t>Контрольное событие 1.4.5</t>
  </si>
  <si>
    <t>Подготовлены предложения для формирования перечня планируемых к строительству в 2021 году газовых сетей и котельных</t>
  </si>
  <si>
    <t>ОСНОВНОЕ МЕРОПРИЯТИЕ 1.5</t>
  </si>
  <si>
    <t>Оказание государственной (областной) поддержки гражданам в сфере жилищного ипотечного кредитования</t>
  </si>
  <si>
    <t>Контрольное событие 1.5.1</t>
  </si>
  <si>
    <t>31.03.2020, 30.06.2020, 30.09.2020, 31.12.2020</t>
  </si>
  <si>
    <t>Сформирован список семей-участниов на выплату, передан в департамент финансов Воронежской области</t>
  </si>
  <si>
    <t>Контрольное событие 1.5.2</t>
  </si>
  <si>
    <t xml:space="preserve">31.03.2020, 30.06.2020, 30.09.2020 </t>
  </si>
  <si>
    <t>Обеспечены выплатой 39 семей участников</t>
  </si>
  <si>
    <t>Контрольное событие 1.5.3</t>
  </si>
  <si>
    <t>Обеспечены выплатой 29 семей участников</t>
  </si>
  <si>
    <t>ОСНОВНОЕ МЕРОПРИЯТИЕ 1.7</t>
  </si>
  <si>
    <t>Обеспечение жильем отдельных категорий граждан, установленных федеральным законодательством</t>
  </si>
  <si>
    <t>Контрольное событие 1.7.1</t>
  </si>
  <si>
    <t xml:space="preserve">Сформированы списки граждан, принятых на учет нуждающихся в улучшении жилищных условий, имеющих право на получение мер социальной поддержки по обеспечению жильем </t>
  </si>
  <si>
    <t>ОСНОВНОЕ МЕРОПРИЯТИЕ 1.9</t>
  </si>
  <si>
    <t xml:space="preserve">Выдача свидетельств о предоставлении безвозмездных субсидий на приобретение жилых помещений </t>
  </si>
  <si>
    <t xml:space="preserve">дата </t>
  </si>
  <si>
    <t>ОСНОВНОЕ МЕРОПРИЯТИЕ 1.10</t>
  </si>
  <si>
    <t xml:space="preserve">Реализация свидетельств о предоставлении безвозмездных субсидий на приобретение жилых помещений </t>
  </si>
  <si>
    <t>Контрольное событие 2.1.1</t>
  </si>
  <si>
    <t>Контрольное событие 1.7.2</t>
  </si>
  <si>
    <t>Контрольное событие 1.7.3</t>
  </si>
  <si>
    <t>ОСНОВНОЕ МЕРОПРИЯТИЕ 1.11</t>
  </si>
  <si>
    <t xml:space="preserve">Мониторинг хода строительства многоквартирных домов и объектов капитального строительства на территории Воронежской области
</t>
  </si>
  <si>
    <t>Контрольное событие 1.11.1</t>
  </si>
  <si>
    <t>Мониторинг программных продуктов на  профильном IT-рынке, возможных к внедрению для реализации целей мероприятия</t>
  </si>
  <si>
    <t>ОСНОВНОЕ МЕРОПРИЯТИЕ 1.12</t>
  </si>
  <si>
    <t>Контрольное событие 1.12.1</t>
  </si>
  <si>
    <t>Заключение контракта на строительство объекта "Строительство автомобильной дороги по ул. Богатырская в городском округе город Воронеж"</t>
  </si>
  <si>
    <t>Контрольное событие 1.12.2</t>
  </si>
  <si>
    <t>Ввод в эксплуатацию 4,2 км автомобильной дороги по ул. Богатырская в городском округе город Воронеж</t>
  </si>
  <si>
    <t>Развитие градостроительной деятельности</t>
  </si>
  <si>
    <t>ОСНОВНОЕ МЕРОПРИЯТИЕ 2.1</t>
  </si>
  <si>
    <t>Заключены соглашения о предоставлении субсидий из областного бюджета бюджетам муниципальных образований Воронежской области</t>
  </si>
  <si>
    <t>Контрольное событие 2.1.2</t>
  </si>
  <si>
    <t>Предоставлены субсидии из областного бюджета из областного бюджета бюджетам муниципальных образований Воронежской области</t>
  </si>
  <si>
    <t>ОСНОВНОЕ МЕРОПРИЯТИЕ 2.3</t>
  </si>
  <si>
    <t>Создание условий для повышения качества архитектурной деятельности на территории Воронежской области</t>
  </si>
  <si>
    <t>Контрольное событие 2.2.1</t>
  </si>
  <si>
    <t>Проведен архитектурный форум Зодчество VRN 2020</t>
  </si>
  <si>
    <t>Развитие промышленности строительных материалов и индустриального домостроения в Воронежской области</t>
  </si>
  <si>
    <t>ОСНОВНОЕ МЕРОПРИЯТИЕ 3.1</t>
  </si>
  <si>
    <t>Комплексная оценка состояния строительной индустрии и промышленности строительных материалов в Воронежской области</t>
  </si>
  <si>
    <t>Проведен мониторинг показателя за 2019 год</t>
  </si>
  <si>
    <t>ОСНОВНОЕ МЕРОПРИЯТИЕ 3.2</t>
  </si>
  <si>
    <t>Стимулирование развития промышленности строительных материалов и индустриального домостроения</t>
  </si>
  <si>
    <t>Формирование рынка доступного арендного жилья</t>
  </si>
  <si>
    <t>ОСНОВНОЕ МЕРОПРИЯТИЕ 3.3</t>
  </si>
  <si>
    <t>Содействие применению инновационных строительных материалов, изделий и конструкций, ресурсоэффективных технологий и эффективному использованию минерально-сырьевой базы</t>
  </si>
  <si>
    <t>ОСНОВНОЕ МЕРОПРИЯТИЕ 3.4</t>
  </si>
  <si>
    <t>Государственная поддержка отдельных отраслей промышленности и топливно-энергетического комплекса (субсидии юридическим лицам)</t>
  </si>
  <si>
    <t>ОСНОВНОЕ МЕРОПРИЯТИЕ 3.5</t>
  </si>
  <si>
    <t>Контрольное событие 2.1</t>
  </si>
  <si>
    <t>Контрольное событие 2.2</t>
  </si>
  <si>
    <t>…..</t>
  </si>
  <si>
    <t>Обеспечение реализации государственной программы</t>
  </si>
  <si>
    <t>ОСНОВНОЕ МЕРОПРИЯТИЕ 4.1</t>
  </si>
  <si>
    <t>Финансовое обеспечение деятельности исполнительных органов государственной власти, иных главных распорядителей средств областного бюджета - исполнителей</t>
  </si>
  <si>
    <t>Контрольное событие 4.1.1</t>
  </si>
  <si>
    <t xml:space="preserve">Осуществлен мониторинг и контроль за темпами ввода жилья на территории Воронежской области с целью корректного формирования оперативной и статистической информации, в том числе в Минстрой России  </t>
  </si>
  <si>
    <t>Контрольное событие 4.1.2</t>
  </si>
  <si>
    <t>Контрольное событие 4.1.3</t>
  </si>
  <si>
    <t>01.07.2020
31.12.2020</t>
  </si>
  <si>
    <t xml:space="preserve">Проведены плановые проверки органов местного самоуправления в соответствии с приказом департамента архитектуры и градостроительства Воронежской области от 18.10.2019 № 45-01-04/594 "Об утверждении плана проведения проверок деятельности органов местного самоуправления на 2020 год"
</t>
  </si>
  <si>
    <t>Контрольное событие 4.1.4</t>
  </si>
  <si>
    <t xml:space="preserve">Государственная жилищная инспекция Воронежской области </t>
  </si>
  <si>
    <t>Предупреждены, выявлены и пресечены нарушения требований, установленных в соответствии с жилищным законодательством, законодательством об энергосбережении и о повышении энергетической эффективности</t>
  </si>
  <si>
    <t>Контрольное событие 4.1.5</t>
  </si>
  <si>
    <t>Предупреждены, выявлены и пресечены  нарушения ограничений изменения размера вносимой гражданами платы за коммунальные услуги</t>
  </si>
  <si>
    <t>Контрольное событие 4.1.6</t>
  </si>
  <si>
    <t>30.06.2020,                31.12.2020</t>
  </si>
  <si>
    <t>Предупреждены, выявлены и пресечены  нарушения, наблюдение за исполнением указанных требований, лицензированию деятельности по управлению многоквартирными домами</t>
  </si>
  <si>
    <t>Контрольное событие 4.1.7</t>
  </si>
  <si>
    <t xml:space="preserve">Инспекция государственного строительного надзора Воронежской области </t>
  </si>
  <si>
    <t xml:space="preserve">Организованы и проведены мероприятия, направленные на профилактику нарушений обязательных требований в соответствии с приказом инспекции государственного строительного надзора Воронежской области от 27.11.2019 № 68-01-10/1521 "Об утверждении программы профилактики нарушений" </t>
  </si>
  <si>
    <t>Контрольное событие 4.1.8</t>
  </si>
  <si>
    <t>Выполнены мероприятия целевой модели "Осуществление контрольно-надзорной деятельности в субъектах Российской Федерации", утвержденной распоряжением Правительства РФ от 31.01.2017 № 147-р</t>
  </si>
  <si>
    <t>ОСНОВНОЕ МЕРОПРИЯТИЕ 4.2</t>
  </si>
  <si>
    <t>Финансовое обеспечение выполнения других расходных обязательств Воронежской области исполнительными органами государственной власти, иными главными распорядителями средств областного бюджета - исполнителями</t>
  </si>
  <si>
    <t>ОСНОВНОЕ МЕРОПРИЯТИЕ 4.3</t>
  </si>
  <si>
    <t>Контрольное событие 4.3.1</t>
  </si>
  <si>
    <t>Проведена судебная, претензионная и аналитическая работа от лица  государственной жилищной инспекции Воронежской области</t>
  </si>
  <si>
    <t>Контрольное событие 4.3.2</t>
  </si>
  <si>
    <t>Проведена работа с обращениями (запросами), поступающими в государственную жилищную инспекцию Воронежской области</t>
  </si>
  <si>
    <t>Контрольное событие 4.3.3</t>
  </si>
  <si>
    <t xml:space="preserve">Подготовлены актуализированные правила землепользования и застройки с закоординированными границами территориальных зон, для 223 муниципальных образований, согласно госзаданию БУВО "Нормативно-проектный центр" </t>
  </si>
  <si>
    <t>Контрольное событие 4.3.4</t>
  </si>
  <si>
    <t xml:space="preserve">Подготовлен проект изменений в схему территориального планирования Воронежской области </t>
  </si>
  <si>
    <t>Заместитель начальника отдела планирования и реализации программ департамента строительной политики Воронежской области</t>
  </si>
  <si>
    <t xml:space="preserve">Приложение № 4
УТВЕРЖДЕНО
Приказом департамента строительной 
политики Воронежской области                                                                                                                от  06.04.2020 № 61-02-03/110 </t>
  </si>
  <si>
    <t>Построены объекты газоснабжения и котельные в рамках ОАИП</t>
  </si>
  <si>
    <t xml:space="preserve">Перечисление консолидированных субсидий из бюджета Воронежской области в бюджеты муниципальных образований Воронежской области для обеспечения предоставления социальных выплат 552 молодым семьям, в том числе многодетным, на улучшение жилищных условий путем приобретения жилого помещения или создание объекта индивидуального жилищного строительства. 
</t>
  </si>
  <si>
    <t xml:space="preserve">851 10 03 05 1 07 5134F 300  </t>
  </si>
  <si>
    <t>801 04 12 05 4 03 00590 100</t>
  </si>
  <si>
    <t>801 04 12 05 4 03 00590 200</t>
  </si>
  <si>
    <t>801 04 12 05 4 03 00590 800</t>
  </si>
  <si>
    <t>-</t>
  </si>
  <si>
    <t>Ответственные за исполнение мероприятий плана реализации государственной программы Воронежской области 
"Обеспечение доступным и комфортным жильем населения Воронежской области" на 2020 год</t>
  </si>
  <si>
    <t xml:space="preserve">Начальник отдела  А.В.Гура </t>
  </si>
  <si>
    <t xml:space="preserve">Начальник отдела  Ю.В.Усенков </t>
  </si>
  <si>
    <t xml:space="preserve">Заместитель начальника  отдела  Е.П.Положенцева </t>
  </si>
  <si>
    <t xml:space="preserve">Начальник отдела  Ю.М.  Турусов  
Заместитель начальника отдела  Д.А. Чичканов
Советник отдела С.Г.Бабий 
Советник отдела Д.С. Логинов </t>
  </si>
  <si>
    <t xml:space="preserve">Начальник отдела Ю.М. Турусов                                                                                                           Советник отдела Е.А. Мушарапова
Советник отдела Д.С. Логинов </t>
  </si>
  <si>
    <t xml:space="preserve">Начальник отдела Ю.М. Турусов 
Советник отдела Д.С. Логинов </t>
  </si>
  <si>
    <t xml:space="preserve">Заместитель начальника отдела Д.А. Чичканов 
</t>
  </si>
  <si>
    <t>Начальник отдела  Ю.В. Усенков</t>
  </si>
  <si>
    <t xml:space="preserve">Заместитель начальника отдела Д.А. Чичканов 
</t>
  </si>
  <si>
    <t xml:space="preserve">Начальник отдела А.В. Гура </t>
  </si>
  <si>
    <t xml:space="preserve">Заместитель начальника  отдела Е.П.Положенцева </t>
  </si>
  <si>
    <t>Заместитель начальника  отдела Е.П.Положенцева</t>
  </si>
  <si>
    <t xml:space="preserve">Заместитель начальника отдела Н.В. Шилкова
</t>
  </si>
  <si>
    <t xml:space="preserve">Заместитель начальника отдела  И.П.Чихачева
Советник отдела Т.В. Попова </t>
  </si>
  <si>
    <t>Заместитель руководителя А.М. Кулешов</t>
  </si>
  <si>
    <t>Начальник отдела Ю.М. Турусов                                                                                                           Советник отдела Е.А. Мушарапова</t>
  </si>
  <si>
    <t>Руководитель департамента  А.А. Еренков</t>
  </si>
  <si>
    <t xml:space="preserve">Руководитель департамента А.А. Еренков,            
Заместитель руководителя - начальник отдела С.М. Беляева           </t>
  </si>
  <si>
    <t xml:space="preserve">Заместитель руководителя - начальник отдела С.М. Беляева           </t>
  </si>
  <si>
    <t xml:space="preserve">Заместитель руководителя - начальник отдела С.М. Беляева  </t>
  </si>
  <si>
    <t xml:space="preserve">Подготовка карт (планов) в отношении границы Воронежской области и смежных субъектов Российской Федерации </t>
  </si>
  <si>
    <t xml:space="preserve">Заместитель руководителя - начальник отдела - С.М. Беляева  </t>
  </si>
  <si>
    <t>Планируется проектирование с началом строительства в 2020 году объекта ".</t>
  </si>
  <si>
    <t>Руководитель департамента А.А. Еренков,                                                                       Заместитель руководителя - начальник отдела С.А. Степанцова</t>
  </si>
  <si>
    <t>Заместитель руководителя - начальник отдела С.А. Степанцова</t>
  </si>
  <si>
    <t>Сопровождение реализации особо значимых объектов регионального значения</t>
  </si>
  <si>
    <t>Заместитель начальника отдела  Н.В. Шилкова                                                                                                                                     Советник отдела  Д.С. Логинов</t>
  </si>
  <si>
    <t>Заместитель начальника отдела рзвития архитектурной деятельности С.А. Степанцова</t>
  </si>
  <si>
    <t xml:space="preserve">Советник отдела  Д.С. Логинов
</t>
  </si>
  <si>
    <t>Советник отдела  - Д.С. Логинов
Ведущий консультант отдела - И.В. Шепель</t>
  </si>
  <si>
    <t xml:space="preserve">Начальник отдела - главный бухгалтер  Л.В.Колесникова </t>
  </si>
  <si>
    <t>Руководитель департамента  А.А. Еренков                                                                                                Начальник отдела С.С. Бондырева</t>
  </si>
  <si>
    <t>Советник – главный бухгалтер И.В. Сотникова</t>
  </si>
  <si>
    <t xml:space="preserve">Начальник отдела – главный бухгалтер И.В. Белобородова
</t>
  </si>
  <si>
    <t>Начальник отдела - главный бухгалтер  Л.В.Колесникова                                                              Начальник отдела С.С. Бондырева                                                                                                                                                                                                Советник – главный бухгалтер И.В. Сотникова                                                                           Начальник отдела – главный бухгалтер И.В. Белобородова</t>
  </si>
  <si>
    <t>Мероприятие 4.1.1.</t>
  </si>
  <si>
    <t xml:space="preserve">Финансовое обеспечение деятельности департамента строительной политики Воронежской области
</t>
  </si>
  <si>
    <t>Мероприятие 4.1.2.</t>
  </si>
  <si>
    <t xml:space="preserve">Финансовое обеспечение деятельности департамента архитектуры и градостроительства Воронежской области
</t>
  </si>
  <si>
    <t xml:space="preserve">Начальник отдела С.С. Бондырева   </t>
  </si>
  <si>
    <t>Мероприятие 4.1.3.</t>
  </si>
  <si>
    <t xml:space="preserve">Начальник отдела – главный бухгалтер И.В. Белобородова     </t>
  </si>
  <si>
    <t>Мероприятие 4.1.4.</t>
  </si>
  <si>
    <t xml:space="preserve">Советник – главный бухгалтер И.В. Сотникова        </t>
  </si>
  <si>
    <t xml:space="preserve">Начальник отдела - главный бухгалтер Л.В.Колесникова </t>
  </si>
  <si>
    <t xml:space="preserve">Заместитель руководителя - начальник отдела С.М. Беляева                                         Начальник отдела С.С. Бондырева   </t>
  </si>
  <si>
    <t xml:space="preserve">Начальник отдела – главный бухгалтер И.В. Белобородова    </t>
  </si>
  <si>
    <t xml:space="preserve">Заместитель руководителя - начальник отдела С.М. Беляева                                         Начальник отдела - С.С. Бондырева   </t>
  </si>
  <si>
    <t xml:space="preserve">Заместитель руководителя   А.М. Кулешов                                                                          Начальник отдела Ю.М. Турусов    
Заместитель начальника отдела  И.П.Чихачева 
Заместитель начальника отдела Д.А.Чичканов 
Заместитель начальника отдела  Н.В.Шилкова </t>
  </si>
  <si>
    <t>Руководитель департамента   С.Ю. Потапов</t>
  </si>
  <si>
    <t>Заместитель начальника отдела  И.П.Чихачева 
Советник отдела  А.Ю. Загородних</t>
  </si>
  <si>
    <t xml:space="preserve">Заместитель начальника отдела Д.А. Чичканов 
Ведущий советник А.В. Зубащенко
</t>
  </si>
  <si>
    <t xml:space="preserve">Приложение № 3
УТВЕРЖДЕНО
Приказом департамента строительной 
политики Воронежской области                                                                                                                от  06.04.2020 № 61-02-03/110 </t>
  </si>
  <si>
    <t>Построены и введены в эксплуатацию 48 объектов социальной сферы в рамках оаип</t>
  </si>
  <si>
    <t>Контрольное событие 3.1.1</t>
  </si>
  <si>
    <t>Контрольное событие 3.2.1</t>
  </si>
  <si>
    <t>Контрольное событие 3.3.1</t>
  </si>
  <si>
    <t>Контрольное событие 3.4.1</t>
  </si>
  <si>
    <t>Контрольное событие 3.5.1</t>
  </si>
  <si>
    <t>Ежемесячно до 15 числа</t>
  </si>
  <si>
    <t>Заместитель руководителя А.М. Кулешов                                                                                   Заместитель начальника отдела  Н.В. Шилкова</t>
  </si>
  <si>
    <t>Планируется заключение договоров на изготовление 28 технических планов и кадастровых паспортов на линейные объекты областного уровня собственности.</t>
  </si>
  <si>
    <t>С 2020 года предусмотрено финансирование из федерального бюджета на обеспечение жильем 19 ветеранов Великой Отечественной Войны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</si>
</sst>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;[Red]#,##0.00"/>
    <numFmt numFmtId="166" formatCode="#,##0;[Red]#,##0"/>
    <numFmt numFmtId="167" formatCode="0;[Red]0"/>
    <numFmt numFmtId="168" formatCode="#,##0.0"/>
  </numFmts>
  <fonts count="2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0" fontId="12" fillId="0" borderId="0"/>
    <xf numFmtId="164" fontId="14" fillId="0" borderId="0" applyFont="0" applyFill="0" applyBorder="0" applyAlignment="0" applyProtection="0"/>
    <xf numFmtId="0" fontId="11" fillId="0" borderId="0"/>
    <xf numFmtId="0" fontId="10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62">
    <xf numFmtId="0" fontId="0" fillId="0" borderId="0" xfId="0"/>
    <xf numFmtId="165" fontId="15" fillId="2" borderId="1" xfId="0" applyNumberFormat="1" applyFont="1" applyFill="1" applyBorder="1" applyAlignment="1">
      <alignment horizontal="left" vertical="center" wrapText="1" indent="2"/>
    </xf>
    <xf numFmtId="165" fontId="16" fillId="0" borderId="0" xfId="0" applyNumberFormat="1" applyFont="1"/>
    <xf numFmtId="165" fontId="16" fillId="4" borderId="0" xfId="0" applyNumberFormat="1" applyFont="1" applyFill="1" applyAlignment="1">
      <alignment horizontal="right"/>
    </xf>
    <xf numFmtId="165" fontId="16" fillId="7" borderId="0" xfId="0" applyNumberFormat="1" applyFont="1" applyFill="1" applyAlignment="1">
      <alignment horizontal="right"/>
    </xf>
    <xf numFmtId="165" fontId="17" fillId="0" borderId="0" xfId="0" applyNumberFormat="1" applyFont="1"/>
    <xf numFmtId="165" fontId="16" fillId="0" borderId="0" xfId="0" applyNumberFormat="1" applyFont="1" applyFill="1" applyAlignment="1">
      <alignment horizontal="center"/>
    </xf>
    <xf numFmtId="165" fontId="16" fillId="0" borderId="0" xfId="0" applyNumberFormat="1" applyFont="1" applyFill="1" applyAlignment="1">
      <alignment horizontal="right"/>
    </xf>
    <xf numFmtId="165" fontId="16" fillId="0" borderId="0" xfId="0" applyNumberFormat="1" applyFont="1" applyAlignment="1">
      <alignment vertical="center" wrapText="1"/>
    </xf>
    <xf numFmtId="165" fontId="16" fillId="0" borderId="0" xfId="0" applyNumberFormat="1" applyFont="1" applyFill="1"/>
    <xf numFmtId="165" fontId="17" fillId="0" borderId="0" xfId="0" applyNumberFormat="1" applyFont="1" applyBorder="1"/>
    <xf numFmtId="165" fontId="16" fillId="7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right" vertical="center" wrapText="1"/>
    </xf>
    <xf numFmtId="165" fontId="16" fillId="7" borderId="1" xfId="0" applyNumberFormat="1" applyFont="1" applyFill="1" applyBorder="1" applyAlignment="1">
      <alignment horizontal="right" vertical="center" wrapText="1"/>
    </xf>
    <xf numFmtId="165" fontId="16" fillId="3" borderId="1" xfId="0" applyNumberFormat="1" applyFont="1" applyFill="1" applyBorder="1" applyAlignment="1">
      <alignment horizontal="right" vertical="center" wrapText="1"/>
    </xf>
    <xf numFmtId="165" fontId="16" fillId="3" borderId="0" xfId="0" applyNumberFormat="1" applyFont="1" applyFill="1" applyBorder="1" applyAlignment="1">
      <alignment vertical="center" wrapText="1"/>
    </xf>
    <xf numFmtId="165" fontId="16" fillId="0" borderId="1" xfId="0" applyNumberFormat="1" applyFont="1" applyBorder="1" applyAlignment="1">
      <alignment horizontal="left" vertical="center" wrapText="1"/>
    </xf>
    <xf numFmtId="165" fontId="16" fillId="2" borderId="1" xfId="0" applyNumberFormat="1" applyFont="1" applyFill="1" applyBorder="1" applyAlignment="1">
      <alignment horizontal="left" vertical="center" wrapText="1"/>
    </xf>
    <xf numFmtId="165" fontId="18" fillId="3" borderId="0" xfId="0" applyNumberFormat="1" applyFont="1" applyFill="1" applyBorder="1" applyAlignment="1">
      <alignment vertical="center" wrapText="1"/>
    </xf>
    <xf numFmtId="165" fontId="17" fillId="4" borderId="0" xfId="0" applyNumberFormat="1" applyFont="1" applyFill="1" applyAlignment="1">
      <alignment horizontal="right"/>
    </xf>
    <xf numFmtId="165" fontId="17" fillId="7" borderId="0" xfId="0" applyNumberFormat="1" applyFont="1" applyFill="1" applyAlignment="1">
      <alignment horizontal="right"/>
    </xf>
    <xf numFmtId="165" fontId="17" fillId="0" borderId="0" xfId="0" applyNumberFormat="1" applyFont="1" applyAlignment="1">
      <alignment horizontal="right"/>
    </xf>
    <xf numFmtId="166" fontId="16" fillId="3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Border="1" applyAlignment="1">
      <alignment horizontal="center" vertical="center" wrapText="1"/>
    </xf>
    <xf numFmtId="165" fontId="16" fillId="0" borderId="0" xfId="0" applyNumberFormat="1" applyFont="1" applyAlignment="1">
      <alignment horizontal="left"/>
    </xf>
    <xf numFmtId="165" fontId="16" fillId="4" borderId="0" xfId="0" applyNumberFormat="1" applyFont="1" applyFill="1"/>
    <xf numFmtId="165" fontId="16" fillId="0" borderId="0" xfId="0" applyNumberFormat="1" applyFont="1" applyFill="1" applyAlignment="1">
      <alignment horizontal="left"/>
    </xf>
    <xf numFmtId="165" fontId="16" fillId="4" borderId="0" xfId="0" applyNumberFormat="1" applyFont="1" applyFill="1" applyAlignment="1">
      <alignment horizontal="center"/>
    </xf>
    <xf numFmtId="165" fontId="16" fillId="5" borderId="2" xfId="0" applyNumberFormat="1" applyFont="1" applyFill="1" applyBorder="1" applyAlignment="1">
      <alignment horizontal="left" vertical="top" wrapText="1"/>
    </xf>
    <xf numFmtId="165" fontId="16" fillId="5" borderId="1" xfId="0" applyNumberFormat="1" applyFont="1" applyFill="1" applyBorder="1" applyAlignment="1">
      <alignment horizontal="center" vertical="center" wrapText="1"/>
    </xf>
    <xf numFmtId="165" fontId="16" fillId="5" borderId="1" xfId="0" applyNumberFormat="1" applyFont="1" applyFill="1" applyBorder="1" applyAlignment="1">
      <alignment horizontal="right" vertical="center" wrapText="1"/>
    </xf>
    <xf numFmtId="165" fontId="16" fillId="5" borderId="0" xfId="0" applyNumberFormat="1" applyFont="1" applyFill="1" applyBorder="1" applyAlignment="1">
      <alignment vertical="center" wrapText="1"/>
    </xf>
    <xf numFmtId="165" fontId="16" fillId="3" borderId="1" xfId="0" applyNumberFormat="1" applyFont="1" applyFill="1" applyBorder="1" applyAlignment="1">
      <alignment horizontal="left" vertical="top" wrapText="1"/>
    </xf>
    <xf numFmtId="165" fontId="16" fillId="6" borderId="2" xfId="0" applyNumberFormat="1" applyFont="1" applyFill="1" applyBorder="1" applyAlignment="1">
      <alignment horizontal="left" vertical="top" wrapText="1"/>
    </xf>
    <xf numFmtId="165" fontId="16" fillId="6" borderId="1" xfId="0" applyNumberFormat="1" applyFont="1" applyFill="1" applyBorder="1" applyAlignment="1">
      <alignment horizontal="center" vertical="center" wrapText="1"/>
    </xf>
    <xf numFmtId="165" fontId="16" fillId="6" borderId="1" xfId="0" applyNumberFormat="1" applyFont="1" applyFill="1" applyBorder="1" applyAlignment="1">
      <alignment horizontal="right" vertical="center" wrapText="1"/>
    </xf>
    <xf numFmtId="165" fontId="16" fillId="6" borderId="0" xfId="0" applyNumberFormat="1" applyFont="1" applyFill="1" applyBorder="1" applyAlignment="1">
      <alignment vertical="center" wrapText="1"/>
    </xf>
    <xf numFmtId="165" fontId="16" fillId="3" borderId="2" xfId="0" applyNumberFormat="1" applyFont="1" applyFill="1" applyBorder="1" applyAlignment="1">
      <alignment horizontal="left" vertical="top" wrapText="1"/>
    </xf>
    <xf numFmtId="165" fontId="16" fillId="3" borderId="4" xfId="0" applyNumberFormat="1" applyFont="1" applyFill="1" applyBorder="1" applyAlignment="1">
      <alignment vertical="top" wrapText="1"/>
    </xf>
    <xf numFmtId="165" fontId="16" fillId="3" borderId="2" xfId="0" applyNumberFormat="1" applyFont="1" applyFill="1" applyBorder="1" applyAlignment="1">
      <alignment vertical="top" wrapText="1"/>
    </xf>
    <xf numFmtId="165" fontId="16" fillId="3" borderId="5" xfId="0" applyNumberFormat="1" applyFont="1" applyFill="1" applyBorder="1" applyAlignment="1">
      <alignment horizontal="right" vertical="top" wrapText="1"/>
    </xf>
    <xf numFmtId="165" fontId="16" fillId="3" borderId="5" xfId="0" applyNumberFormat="1" applyFont="1" applyFill="1" applyBorder="1" applyAlignment="1">
      <alignment horizontal="left" vertical="top" wrapText="1"/>
    </xf>
    <xf numFmtId="0" fontId="16" fillId="3" borderId="5" xfId="0" applyNumberFormat="1" applyFont="1" applyFill="1" applyBorder="1" applyAlignment="1">
      <alignment horizontal="left" vertical="top" wrapText="1"/>
    </xf>
    <xf numFmtId="165" fontId="16" fillId="3" borderId="1" xfId="0" applyNumberFormat="1" applyFont="1" applyFill="1" applyBorder="1" applyAlignment="1">
      <alignment horizontal="right" vertical="top" wrapText="1"/>
    </xf>
    <xf numFmtId="165" fontId="16" fillId="3" borderId="2" xfId="0" applyNumberFormat="1" applyFont="1" applyFill="1" applyBorder="1" applyAlignment="1">
      <alignment horizontal="right" vertical="top" wrapText="1"/>
    </xf>
    <xf numFmtId="165" fontId="16" fillId="3" borderId="0" xfId="0" applyNumberFormat="1" applyFont="1" applyFill="1" applyBorder="1" applyAlignment="1">
      <alignment horizontal="left" vertical="center" wrapText="1"/>
    </xf>
    <xf numFmtId="165" fontId="16" fillId="6" borderId="1" xfId="0" applyNumberFormat="1" applyFont="1" applyFill="1" applyBorder="1" applyAlignment="1">
      <alignment horizontal="left" vertical="top" wrapText="1"/>
    </xf>
    <xf numFmtId="165" fontId="17" fillId="0" borderId="0" xfId="0" applyNumberFormat="1" applyFont="1" applyBorder="1" applyAlignment="1">
      <alignment horizontal="left"/>
    </xf>
    <xf numFmtId="165" fontId="17" fillId="4" borderId="0" xfId="0" applyNumberFormat="1" applyFont="1" applyFill="1" applyBorder="1"/>
    <xf numFmtId="165" fontId="16" fillId="0" borderId="0" xfId="0" applyNumberFormat="1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left" vertical="top"/>
    </xf>
    <xf numFmtId="165" fontId="16" fillId="0" borderId="0" xfId="0" applyNumberFormat="1" applyFont="1" applyFill="1" applyBorder="1" applyAlignment="1">
      <alignment horizontal="center" vertical="top"/>
    </xf>
    <xf numFmtId="165" fontId="17" fillId="0" borderId="0" xfId="0" applyNumberFormat="1" applyFont="1" applyAlignment="1">
      <alignment horizontal="left"/>
    </xf>
    <xf numFmtId="165" fontId="17" fillId="4" borderId="0" xfId="0" applyNumberFormat="1" applyFont="1" applyFill="1"/>
    <xf numFmtId="166" fontId="16" fillId="4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Fill="1"/>
    <xf numFmtId="0" fontId="16" fillId="0" borderId="0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center" vertical="top" wrapText="1"/>
    </xf>
    <xf numFmtId="0" fontId="17" fillId="0" borderId="0" xfId="0" applyFont="1" applyBorder="1"/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vertical="center" wrapText="1"/>
    </xf>
    <xf numFmtId="49" fontId="16" fillId="3" borderId="1" xfId="0" applyNumberFormat="1" applyFont="1" applyFill="1" applyBorder="1" applyAlignment="1">
      <alignment horizontal="left" vertical="top" wrapText="1"/>
    </xf>
    <xf numFmtId="49" fontId="16" fillId="3" borderId="4" xfId="0" applyNumberFormat="1" applyFont="1" applyFill="1" applyBorder="1" applyAlignment="1">
      <alignment horizontal="left" vertical="top" wrapText="1"/>
    </xf>
    <xf numFmtId="49" fontId="16" fillId="3" borderId="2" xfId="0" applyNumberFormat="1" applyFont="1" applyFill="1" applyBorder="1" applyAlignment="1">
      <alignment horizontal="left" vertical="top" wrapText="1"/>
    </xf>
    <xf numFmtId="0" fontId="16" fillId="3" borderId="2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165" fontId="16" fillId="5" borderId="1" xfId="0" applyNumberFormat="1" applyFont="1" applyFill="1" applyBorder="1" applyAlignment="1">
      <alignment horizontal="left" vertical="center" wrapText="1"/>
    </xf>
    <xf numFmtId="165" fontId="16" fillId="8" borderId="1" xfId="0" applyNumberFormat="1" applyFont="1" applyFill="1" applyBorder="1" applyAlignment="1">
      <alignment horizontal="left" vertical="center" wrapText="1"/>
    </xf>
    <xf numFmtId="165" fontId="16" fillId="8" borderId="1" xfId="0" applyNumberFormat="1" applyFont="1" applyFill="1" applyBorder="1" applyAlignment="1">
      <alignment horizontal="right" vertical="center" wrapText="1"/>
    </xf>
    <xf numFmtId="165" fontId="16" fillId="8" borderId="0" xfId="0" applyNumberFormat="1" applyFont="1" applyFill="1" applyBorder="1" applyAlignment="1">
      <alignment vertical="center" wrapText="1"/>
    </xf>
    <xf numFmtId="165" fontId="18" fillId="8" borderId="0" xfId="0" applyNumberFormat="1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left" vertical="top" wrapText="1"/>
    </xf>
    <xf numFmtId="0" fontId="16" fillId="8" borderId="3" xfId="0" applyFont="1" applyFill="1" applyBorder="1" applyAlignment="1">
      <alignment horizontal="left" vertical="top" wrapText="1"/>
    </xf>
    <xf numFmtId="0" fontId="16" fillId="8" borderId="0" xfId="0" applyFont="1" applyFill="1" applyBorder="1" applyAlignment="1">
      <alignment vertical="center" wrapText="1"/>
    </xf>
    <xf numFmtId="49" fontId="16" fillId="8" borderId="6" xfId="0" applyNumberFormat="1" applyFont="1" applyFill="1" applyBorder="1" applyAlignment="1">
      <alignment horizontal="left" vertical="top" wrapText="1"/>
    </xf>
    <xf numFmtId="49" fontId="16" fillId="8" borderId="2" xfId="0" applyNumberFormat="1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top" wrapText="1"/>
    </xf>
    <xf numFmtId="0" fontId="16" fillId="5" borderId="3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vertical="center" wrapText="1"/>
    </xf>
    <xf numFmtId="49" fontId="16" fillId="3" borderId="1" xfId="0" applyNumberFormat="1" applyFont="1" applyFill="1" applyBorder="1" applyAlignment="1">
      <alignment horizontal="right" vertical="top" wrapText="1"/>
    </xf>
    <xf numFmtId="165" fontId="16" fillId="0" borderId="0" xfId="0" applyNumberFormat="1" applyFont="1" applyFill="1" applyAlignment="1">
      <alignment vertical="center" wrapText="1"/>
    </xf>
    <xf numFmtId="166" fontId="16" fillId="7" borderId="1" xfId="0" applyNumberFormat="1" applyFont="1" applyFill="1" applyBorder="1" applyAlignment="1">
      <alignment horizontal="center" vertical="center" wrapText="1"/>
    </xf>
    <xf numFmtId="165" fontId="16" fillId="3" borderId="4" xfId="0" applyNumberFormat="1" applyFont="1" applyFill="1" applyBorder="1" applyAlignment="1">
      <alignment horizontal="left" vertical="top" wrapText="1"/>
    </xf>
    <xf numFmtId="49" fontId="16" fillId="8" borderId="4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165" fontId="16" fillId="3" borderId="2" xfId="0" applyNumberFormat="1" applyFont="1" applyFill="1" applyBorder="1" applyAlignment="1">
      <alignment horizontal="left" vertical="top" wrapText="1"/>
    </xf>
    <xf numFmtId="165" fontId="16" fillId="3" borderId="5" xfId="0" applyNumberFormat="1" applyFont="1" applyFill="1" applyBorder="1" applyAlignment="1">
      <alignment horizontal="left" vertical="top" wrapText="1"/>
    </xf>
    <xf numFmtId="0" fontId="16" fillId="8" borderId="3" xfId="0" applyFont="1" applyFill="1" applyBorder="1" applyAlignment="1">
      <alignment horizontal="justify" vertical="distributed" wrapText="1"/>
    </xf>
    <xf numFmtId="165" fontId="16" fillId="0" borderId="0" xfId="0" applyNumberFormat="1" applyFont="1" applyAlignment="1">
      <alignment horizontal="left" wrapText="1"/>
    </xf>
    <xf numFmtId="0" fontId="0" fillId="0" borderId="0" xfId="0" applyAlignment="1"/>
    <xf numFmtId="165" fontId="16" fillId="0" borderId="0" xfId="0" applyNumberFormat="1" applyFont="1" applyAlignment="1"/>
    <xf numFmtId="165" fontId="16" fillId="3" borderId="1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left" vertical="top" wrapText="1"/>
    </xf>
    <xf numFmtId="165" fontId="16" fillId="0" borderId="2" xfId="0" applyNumberFormat="1" applyFont="1" applyFill="1" applyBorder="1" applyAlignment="1">
      <alignment horizontal="left" vertical="top" wrapText="1"/>
    </xf>
    <xf numFmtId="165" fontId="17" fillId="0" borderId="0" xfId="0" applyNumberFormat="1" applyFont="1" applyFill="1"/>
    <xf numFmtId="165" fontId="17" fillId="0" borderId="0" xfId="0" applyNumberFormat="1" applyFont="1" applyFill="1" applyAlignment="1">
      <alignment horizontal="left"/>
    </xf>
    <xf numFmtId="165" fontId="17" fillId="0" borderId="0" xfId="0" applyNumberFormat="1" applyFont="1" applyFill="1" applyBorder="1"/>
    <xf numFmtId="165" fontId="16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vertical="center" wrapText="1"/>
    </xf>
    <xf numFmtId="165" fontId="16" fillId="9" borderId="1" xfId="0" applyNumberFormat="1" applyFont="1" applyFill="1" applyBorder="1" applyAlignment="1">
      <alignment horizontal="right" vertical="center" wrapText="1"/>
    </xf>
    <xf numFmtId="165" fontId="16" fillId="9" borderId="0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165" fontId="16" fillId="10" borderId="1" xfId="0" applyNumberFormat="1" applyFont="1" applyFill="1" applyBorder="1" applyAlignment="1">
      <alignment horizontal="right" vertical="center" wrapText="1"/>
    </xf>
    <xf numFmtId="165" fontId="16" fillId="10" borderId="0" xfId="0" applyNumberFormat="1" applyFont="1" applyFill="1" applyBorder="1" applyAlignment="1">
      <alignment vertical="center" wrapText="1"/>
    </xf>
    <xf numFmtId="165" fontId="16" fillId="11" borderId="1" xfId="0" applyNumberFormat="1" applyFont="1" applyFill="1" applyBorder="1" applyAlignment="1">
      <alignment horizontal="right" vertical="center" wrapText="1"/>
    </xf>
    <xf numFmtId="165" fontId="16" fillId="11" borderId="0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vertical="top" wrapText="1"/>
    </xf>
    <xf numFmtId="165" fontId="16" fillId="0" borderId="1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right" vertical="top" wrapText="1"/>
    </xf>
    <xf numFmtId="0" fontId="16" fillId="0" borderId="1" xfId="0" applyNumberFormat="1" applyFont="1" applyFill="1" applyBorder="1" applyAlignment="1">
      <alignment horizontal="left" vertical="top" wrapText="1"/>
    </xf>
    <xf numFmtId="165" fontId="16" fillId="0" borderId="2" xfId="0" applyNumberFormat="1" applyFont="1" applyFill="1" applyBorder="1" applyAlignment="1">
      <alignment horizontal="right" vertical="top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left"/>
    </xf>
    <xf numFmtId="165" fontId="16" fillId="9" borderId="1" xfId="0" applyNumberFormat="1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left" vertical="center" wrapText="1" indent="2"/>
    </xf>
    <xf numFmtId="165" fontId="16" fillId="10" borderId="1" xfId="0" applyNumberFormat="1" applyFont="1" applyFill="1" applyBorder="1" applyAlignment="1">
      <alignment horizontal="left" vertical="center" wrapText="1"/>
    </xf>
    <xf numFmtId="165" fontId="16" fillId="11" borderId="1" xfId="0" applyNumberFormat="1" applyFont="1" applyFill="1" applyBorder="1" applyAlignment="1">
      <alignment horizontal="left" vertical="center" wrapText="1"/>
    </xf>
    <xf numFmtId="165" fontId="18" fillId="11" borderId="0" xfId="0" applyNumberFormat="1" applyFont="1" applyFill="1" applyBorder="1" applyAlignment="1">
      <alignment vertical="center" wrapText="1"/>
    </xf>
    <xf numFmtId="165" fontId="18" fillId="0" borderId="0" xfId="0" applyNumberFormat="1" applyFont="1" applyFill="1" applyBorder="1" applyAlignment="1">
      <alignment vertical="center" wrapText="1"/>
    </xf>
    <xf numFmtId="165" fontId="16" fillId="12" borderId="1" xfId="0" applyNumberFormat="1" applyFont="1" applyFill="1" applyBorder="1" applyAlignment="1">
      <alignment horizontal="left" vertical="center" wrapText="1"/>
    </xf>
    <xf numFmtId="165" fontId="16" fillId="12" borderId="1" xfId="0" applyNumberFormat="1" applyFont="1" applyFill="1" applyBorder="1" applyAlignment="1">
      <alignment horizontal="right" vertical="center" wrapText="1"/>
    </xf>
    <xf numFmtId="165" fontId="18" fillId="12" borderId="0" xfId="0" applyNumberFormat="1" applyFont="1" applyFill="1" applyBorder="1" applyAlignment="1">
      <alignment vertical="center" wrapText="1"/>
    </xf>
    <xf numFmtId="165" fontId="16" fillId="0" borderId="5" xfId="0" applyNumberFormat="1" applyFont="1" applyFill="1" applyBorder="1" applyAlignment="1">
      <alignment horizontal="right" vertical="top" wrapText="1"/>
    </xf>
    <xf numFmtId="165" fontId="18" fillId="10" borderId="0" xfId="0" applyNumberFormat="1" applyFont="1" applyFill="1" applyBorder="1" applyAlignment="1">
      <alignment vertical="center" wrapText="1"/>
    </xf>
    <xf numFmtId="165" fontId="17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Font="1" applyFill="1"/>
    <xf numFmtId="165" fontId="16" fillId="0" borderId="2" xfId="0" applyNumberFormat="1" applyFont="1" applyFill="1" applyBorder="1" applyAlignment="1">
      <alignment horizontal="left" vertical="top" wrapText="1"/>
    </xf>
    <xf numFmtId="165" fontId="16" fillId="5" borderId="2" xfId="0" applyNumberFormat="1" applyFont="1" applyFill="1" applyBorder="1" applyAlignment="1">
      <alignment horizontal="left" vertical="top" wrapText="1"/>
    </xf>
    <xf numFmtId="165" fontId="16" fillId="8" borderId="2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right" vertical="top" wrapText="1"/>
    </xf>
    <xf numFmtId="165" fontId="16" fillId="0" borderId="1" xfId="0" applyNumberFormat="1" applyFont="1" applyFill="1" applyBorder="1" applyAlignment="1">
      <alignment horizontal="left" vertical="top" wrapText="1"/>
    </xf>
    <xf numFmtId="165" fontId="16" fillId="0" borderId="5" xfId="0" applyNumberFormat="1" applyFont="1" applyFill="1" applyBorder="1" applyAlignment="1">
      <alignment horizontal="right" vertical="top" wrapText="1"/>
    </xf>
    <xf numFmtId="165" fontId="16" fillId="8" borderId="1" xfId="0" applyNumberFormat="1" applyFont="1" applyFill="1" applyBorder="1" applyAlignment="1">
      <alignment horizontal="center" vertical="center" wrapText="1"/>
    </xf>
    <xf numFmtId="165" fontId="16" fillId="8" borderId="1" xfId="0" applyNumberFormat="1" applyFont="1" applyFill="1" applyBorder="1" applyAlignment="1">
      <alignment horizontal="left" vertical="top" wrapText="1"/>
    </xf>
    <xf numFmtId="165" fontId="16" fillId="13" borderId="1" xfId="0" applyNumberFormat="1" applyFont="1" applyFill="1" applyBorder="1" applyAlignment="1">
      <alignment horizontal="center" vertical="center" wrapText="1"/>
    </xf>
    <xf numFmtId="165" fontId="16" fillId="13" borderId="1" xfId="0" applyNumberFormat="1" applyFont="1" applyFill="1" applyBorder="1" applyAlignment="1">
      <alignment horizontal="right" vertical="center" wrapText="1"/>
    </xf>
    <xf numFmtId="0" fontId="16" fillId="0" borderId="1" xfId="25" applyNumberFormat="1" applyFont="1" applyFill="1" applyBorder="1" applyAlignment="1" applyProtection="1">
      <alignment horizontal="left" vertical="top" wrapText="1"/>
    </xf>
    <xf numFmtId="165" fontId="16" fillId="0" borderId="1" xfId="25" applyNumberFormat="1" applyFont="1" applyFill="1" applyBorder="1" applyAlignment="1" applyProtection="1">
      <alignment horizontal="right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Alignment="1">
      <alignment vertical="top" wrapText="1"/>
    </xf>
    <xf numFmtId="165" fontId="16" fillId="0" borderId="0" xfId="0" applyNumberFormat="1" applyFont="1" applyFill="1" applyAlignment="1">
      <alignment vertical="top"/>
    </xf>
    <xf numFmtId="165" fontId="17" fillId="0" borderId="9" xfId="0" applyNumberFormat="1" applyFont="1" applyFill="1" applyBorder="1"/>
    <xf numFmtId="165" fontId="16" fillId="0" borderId="1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left" vertical="top" wrapText="1"/>
    </xf>
    <xf numFmtId="165" fontId="16" fillId="2" borderId="0" xfId="0" applyNumberFormat="1" applyFont="1" applyFill="1" applyBorder="1" applyAlignment="1">
      <alignment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wrapText="1"/>
    </xf>
    <xf numFmtId="165" fontId="16" fillId="0" borderId="5" xfId="0" applyNumberFormat="1" applyFont="1" applyFill="1" applyBorder="1" applyAlignment="1">
      <alignment horizontal="left" vertical="top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left" vertical="top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left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left" vertical="top" wrapText="1"/>
    </xf>
    <xf numFmtId="168" fontId="16" fillId="0" borderId="1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Fill="1" applyBorder="1" applyAlignment="1">
      <alignment horizontal="center" vertical="center" wrapText="1"/>
    </xf>
    <xf numFmtId="168" fontId="16" fillId="2" borderId="1" xfId="0" applyNumberFormat="1" applyFont="1" applyFill="1" applyBorder="1" applyAlignment="1">
      <alignment horizontal="center" vertical="center" wrapText="1"/>
    </xf>
    <xf numFmtId="168" fontId="16" fillId="2" borderId="0" xfId="0" applyNumberFormat="1" applyFont="1" applyFill="1" applyBorder="1" applyAlignment="1">
      <alignment horizontal="center" vertical="center" wrapText="1"/>
    </xf>
    <xf numFmtId="168" fontId="16" fillId="2" borderId="1" xfId="3" applyNumberFormat="1" applyFont="1" applyFill="1" applyBorder="1" applyAlignment="1">
      <alignment horizontal="center" vertical="center" wrapText="1"/>
    </xf>
    <xf numFmtId="168" fontId="16" fillId="0" borderId="1" xfId="3" applyNumberFormat="1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right" vertical="center" wrapText="1"/>
    </xf>
    <xf numFmtId="168" fontId="16" fillId="0" borderId="0" xfId="0" applyNumberFormat="1" applyFont="1" applyFill="1" applyBorder="1" applyAlignment="1">
      <alignment vertical="center" wrapText="1"/>
    </xf>
    <xf numFmtId="168" fontId="16" fillId="0" borderId="0" xfId="0" applyNumberFormat="1" applyFont="1" applyFill="1" applyBorder="1" applyAlignment="1">
      <alignment horizontal="right" vertical="center" wrapText="1"/>
    </xf>
    <xf numFmtId="168" fontId="16" fillId="2" borderId="1" xfId="0" applyNumberFormat="1" applyFont="1" applyFill="1" applyBorder="1" applyAlignment="1">
      <alignment horizontal="right" vertical="center" wrapText="1"/>
    </xf>
    <xf numFmtId="168" fontId="16" fillId="2" borderId="0" xfId="0" applyNumberFormat="1" applyFont="1" applyFill="1" applyBorder="1" applyAlignment="1">
      <alignment vertical="center" wrapText="1"/>
    </xf>
    <xf numFmtId="168" fontId="16" fillId="2" borderId="1" xfId="3" applyNumberFormat="1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right" vertical="top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left" vertical="top" wrapText="1"/>
    </xf>
    <xf numFmtId="165" fontId="16" fillId="0" borderId="5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left" vertical="top" wrapText="1"/>
    </xf>
    <xf numFmtId="165" fontId="16" fillId="0" borderId="4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168" fontId="16" fillId="0" borderId="4" xfId="0" applyNumberFormat="1" applyFont="1" applyFill="1" applyBorder="1" applyAlignment="1">
      <alignment horizontal="right" vertical="center" wrapText="1"/>
    </xf>
    <xf numFmtId="165" fontId="16" fillId="2" borderId="4" xfId="0" applyNumberFormat="1" applyFont="1" applyFill="1" applyBorder="1" applyAlignment="1">
      <alignment vertical="top" wrapText="1"/>
    </xf>
    <xf numFmtId="165" fontId="16" fillId="2" borderId="2" xfId="0" applyNumberFormat="1" applyFont="1" applyFill="1" applyBorder="1" applyAlignment="1">
      <alignment vertical="top" wrapText="1"/>
    </xf>
    <xf numFmtId="168" fontId="16" fillId="0" borderId="1" xfId="3" applyNumberFormat="1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 wrapText="1"/>
    </xf>
    <xf numFmtId="0" fontId="13" fillId="0" borderId="0" xfId="0" applyFont="1"/>
    <xf numFmtId="0" fontId="0" fillId="2" borderId="0" xfId="0" applyFill="1" applyAlignment="1">
      <alignment wrapText="1"/>
    </xf>
    <xf numFmtId="0" fontId="0" fillId="2" borderId="0" xfId="0" applyFill="1"/>
    <xf numFmtId="0" fontId="13" fillId="2" borderId="0" xfId="0" applyFont="1" applyFill="1" applyAlignment="1">
      <alignment horizontal="center" vertical="center"/>
    </xf>
    <xf numFmtId="0" fontId="13" fillId="2" borderId="0" xfId="0" applyFont="1" applyFill="1"/>
    <xf numFmtId="0" fontId="23" fillId="2" borderId="1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5" xfId="0" applyFont="1" applyBorder="1" applyAlignment="1">
      <alignment vertical="top" wrapText="1"/>
    </xf>
    <xf numFmtId="0" fontId="23" fillId="0" borderId="4" xfId="0" applyFont="1" applyFill="1" applyBorder="1" applyAlignment="1">
      <alignment vertical="center" wrapText="1"/>
    </xf>
    <xf numFmtId="0" fontId="26" fillId="0" borderId="1" xfId="0" applyNumberFormat="1" applyFont="1" applyFill="1" applyBorder="1" applyAlignment="1">
      <alignment horizontal="left" vertical="top" wrapText="1"/>
    </xf>
    <xf numFmtId="0" fontId="24" fillId="0" borderId="10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24" fillId="0" borderId="5" xfId="0" applyFont="1" applyBorder="1" applyAlignment="1">
      <alignment horizontal="center" vertical="center" wrapText="1"/>
    </xf>
    <xf numFmtId="14" fontId="24" fillId="0" borderId="2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4" xfId="0" applyFont="1" applyBorder="1" applyAlignment="1">
      <alignment vertical="top" wrapText="1"/>
    </xf>
    <xf numFmtId="0" fontId="23" fillId="0" borderId="1" xfId="0" applyFont="1" applyBorder="1" applyAlignment="1">
      <alignment horizontal="left" vertical="center" wrapText="1"/>
    </xf>
    <xf numFmtId="0" fontId="24" fillId="5" borderId="4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vertical="top" wrapText="1"/>
    </xf>
    <xf numFmtId="0" fontId="13" fillId="0" borderId="5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top" wrapText="1"/>
    </xf>
    <xf numFmtId="0" fontId="25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 applyFill="1" applyAlignment="1">
      <alignment horizontal="left" vertical="top"/>
    </xf>
    <xf numFmtId="0" fontId="23" fillId="0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0" fillId="0" borderId="0" xfId="0" applyFont="1" applyAlignment="1"/>
    <xf numFmtId="165" fontId="16" fillId="2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horizontal="left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vertical="top" wrapText="1"/>
    </xf>
    <xf numFmtId="168" fontId="16" fillId="0" borderId="4" xfId="0" applyNumberFormat="1" applyFont="1" applyFill="1" applyBorder="1" applyAlignment="1">
      <alignment horizontal="right" vertical="center" wrapText="1"/>
    </xf>
    <xf numFmtId="165" fontId="16" fillId="0" borderId="0" xfId="0" applyNumberFormat="1" applyFont="1" applyFill="1" applyAlignment="1">
      <alignment horizontal="right" wrapText="1"/>
    </xf>
    <xf numFmtId="168" fontId="16" fillId="2" borderId="4" xfId="0" applyNumberFormat="1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wrapText="1"/>
    </xf>
    <xf numFmtId="165" fontId="17" fillId="0" borderId="1" xfId="0" applyNumberFormat="1" applyFont="1" applyFill="1" applyBorder="1"/>
    <xf numFmtId="165" fontId="16" fillId="0" borderId="1" xfId="0" applyNumberFormat="1" applyFont="1" applyFill="1" applyBorder="1" applyAlignment="1">
      <alignment vertical="center" wrapText="1"/>
    </xf>
    <xf numFmtId="0" fontId="17" fillId="0" borderId="0" xfId="0" applyFont="1" applyFill="1" applyAlignment="1"/>
    <xf numFmtId="0" fontId="17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6" fillId="0" borderId="0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horizontal="right" vertical="top" wrapText="1"/>
    </xf>
    <xf numFmtId="0" fontId="16" fillId="0" borderId="4" xfId="0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right" vertical="top"/>
    </xf>
    <xf numFmtId="0" fontId="16" fillId="0" borderId="0" xfId="0" applyFont="1" applyFill="1" applyAlignment="1">
      <alignment horizontal="center" vertical="top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top"/>
    </xf>
    <xf numFmtId="165" fontId="16" fillId="0" borderId="0" xfId="0" applyNumberFormat="1" applyFont="1" applyAlignment="1">
      <alignment horizontal="left" wrapText="1"/>
    </xf>
    <xf numFmtId="165" fontId="16" fillId="0" borderId="0" xfId="0" applyNumberFormat="1" applyFont="1" applyAlignment="1">
      <alignment horizontal="left"/>
    </xf>
    <xf numFmtId="165" fontId="16" fillId="3" borderId="4" xfId="0" applyNumberFormat="1" applyFont="1" applyFill="1" applyBorder="1" applyAlignment="1">
      <alignment horizontal="center" vertical="top" wrapText="1"/>
    </xf>
    <xf numFmtId="165" fontId="16" fillId="3" borderId="2" xfId="0" applyNumberFormat="1" applyFont="1" applyFill="1" applyBorder="1" applyAlignment="1">
      <alignment horizontal="center" vertical="top" wrapText="1"/>
    </xf>
    <xf numFmtId="165" fontId="16" fillId="3" borderId="4" xfId="0" applyNumberFormat="1" applyFont="1" applyFill="1" applyBorder="1" applyAlignment="1">
      <alignment horizontal="left" vertical="top" wrapText="1"/>
    </xf>
    <xf numFmtId="165" fontId="16" fillId="3" borderId="2" xfId="0" applyNumberFormat="1" applyFont="1" applyFill="1" applyBorder="1" applyAlignment="1">
      <alignment horizontal="left" vertical="top" wrapText="1"/>
    </xf>
    <xf numFmtId="165" fontId="16" fillId="6" borderId="4" xfId="0" applyNumberFormat="1" applyFont="1" applyFill="1" applyBorder="1" applyAlignment="1">
      <alignment horizontal="left" vertical="top" wrapText="1"/>
    </xf>
    <xf numFmtId="165" fontId="16" fillId="6" borderId="5" xfId="0" applyNumberFormat="1" applyFont="1" applyFill="1" applyBorder="1" applyAlignment="1">
      <alignment horizontal="left" vertical="top" wrapText="1"/>
    </xf>
    <xf numFmtId="165" fontId="16" fillId="6" borderId="2" xfId="0" applyNumberFormat="1" applyFont="1" applyFill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horizontal="center" vertical="top" wrapText="1"/>
    </xf>
    <xf numFmtId="165" fontId="16" fillId="5" borderId="4" xfId="0" applyNumberFormat="1" applyFont="1" applyFill="1" applyBorder="1" applyAlignment="1">
      <alignment horizontal="left" vertical="top" wrapText="1"/>
    </xf>
    <xf numFmtId="165" fontId="16" fillId="5" borderId="5" xfId="0" applyNumberFormat="1" applyFont="1" applyFill="1" applyBorder="1" applyAlignment="1">
      <alignment horizontal="left" vertical="top" wrapText="1"/>
    </xf>
    <xf numFmtId="165" fontId="16" fillId="5" borderId="2" xfId="0" applyNumberFormat="1" applyFont="1" applyFill="1" applyBorder="1" applyAlignment="1">
      <alignment horizontal="left" vertical="top" wrapText="1"/>
    </xf>
    <xf numFmtId="0" fontId="17" fillId="0" borderId="2" xfId="0" applyFont="1" applyBorder="1"/>
    <xf numFmtId="165" fontId="16" fillId="0" borderId="0" xfId="0" applyNumberFormat="1" applyFont="1" applyFill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165" fontId="16" fillId="0" borderId="4" xfId="0" applyNumberFormat="1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165" fontId="16" fillId="3" borderId="4" xfId="0" applyNumberFormat="1" applyFont="1" applyFill="1" applyBorder="1" applyAlignment="1">
      <alignment horizontal="center" vertical="center" wrapText="1"/>
    </xf>
    <xf numFmtId="165" fontId="16" fillId="3" borderId="5" xfId="0" applyNumberFormat="1" applyFont="1" applyFill="1" applyBorder="1" applyAlignment="1">
      <alignment horizontal="center" vertical="center" wrapText="1"/>
    </xf>
    <xf numFmtId="165" fontId="16" fillId="3" borderId="2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6" fillId="4" borderId="1" xfId="0" applyNumberFormat="1" applyFont="1" applyFill="1" applyBorder="1" applyAlignment="1">
      <alignment horizontal="center" vertical="center" wrapText="1"/>
    </xf>
    <xf numFmtId="165" fontId="16" fillId="3" borderId="5" xfId="0" applyNumberFormat="1" applyFont="1" applyFill="1" applyBorder="1" applyAlignment="1">
      <alignment horizontal="left" vertical="top" wrapText="1"/>
    </xf>
    <xf numFmtId="165" fontId="16" fillId="0" borderId="4" xfId="0" applyNumberFormat="1" applyFont="1" applyFill="1" applyBorder="1" applyAlignment="1">
      <alignment horizontal="left" vertical="top" wrapText="1"/>
    </xf>
    <xf numFmtId="165" fontId="16" fillId="0" borderId="5" xfId="0" applyNumberFormat="1" applyFont="1" applyFill="1" applyBorder="1" applyAlignment="1">
      <alignment horizontal="left" vertical="top" wrapText="1"/>
    </xf>
    <xf numFmtId="165" fontId="16" fillId="0" borderId="2" xfId="0" applyNumberFormat="1" applyFont="1" applyFill="1" applyBorder="1" applyAlignment="1">
      <alignment horizontal="left" vertical="top" wrapText="1"/>
    </xf>
    <xf numFmtId="165" fontId="16" fillId="3" borderId="5" xfId="0" applyNumberFormat="1" applyFont="1" applyFill="1" applyBorder="1" applyAlignment="1">
      <alignment horizontal="center" vertical="top" wrapText="1"/>
    </xf>
    <xf numFmtId="165" fontId="16" fillId="3" borderId="4" xfId="0" applyNumberFormat="1" applyFont="1" applyFill="1" applyBorder="1" applyAlignment="1">
      <alignment horizontal="right" vertical="top" wrapText="1"/>
    </xf>
    <xf numFmtId="165" fontId="16" fillId="3" borderId="5" xfId="0" applyNumberFormat="1" applyFont="1" applyFill="1" applyBorder="1" applyAlignment="1">
      <alignment horizontal="right" vertical="top" wrapText="1"/>
    </xf>
    <xf numFmtId="165" fontId="16" fillId="3" borderId="2" xfId="0" applyNumberFormat="1" applyFont="1" applyFill="1" applyBorder="1" applyAlignment="1">
      <alignment horizontal="right" vertical="top" wrapText="1"/>
    </xf>
    <xf numFmtId="165" fontId="16" fillId="8" borderId="4" xfId="0" applyNumberFormat="1" applyFont="1" applyFill="1" applyBorder="1" applyAlignment="1">
      <alignment horizontal="left" vertical="top" wrapText="1"/>
    </xf>
    <xf numFmtId="165" fontId="16" fillId="8" borderId="5" xfId="0" applyNumberFormat="1" applyFont="1" applyFill="1" applyBorder="1" applyAlignment="1">
      <alignment horizontal="left" vertical="top" wrapText="1"/>
    </xf>
    <xf numFmtId="165" fontId="16" fillId="8" borderId="2" xfId="0" applyNumberFormat="1" applyFont="1" applyFill="1" applyBorder="1" applyAlignment="1">
      <alignment horizontal="left" vertical="top" wrapText="1"/>
    </xf>
    <xf numFmtId="165" fontId="16" fillId="7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9" fontId="16" fillId="8" borderId="4" xfId="0" applyNumberFormat="1" applyFont="1" applyFill="1" applyBorder="1" applyAlignment="1">
      <alignment horizontal="left" vertical="top" wrapText="1"/>
    </xf>
    <xf numFmtId="49" fontId="16" fillId="8" borderId="5" xfId="0" applyNumberFormat="1" applyFont="1" applyFill="1" applyBorder="1" applyAlignment="1">
      <alignment horizontal="left" vertical="top" wrapText="1"/>
    </xf>
    <xf numFmtId="165" fontId="16" fillId="0" borderId="0" xfId="0" applyNumberFormat="1" applyFont="1" applyFill="1" applyAlignment="1">
      <alignment horizontal="left" vertical="top" wrapText="1"/>
    </xf>
    <xf numFmtId="165" fontId="16" fillId="0" borderId="0" xfId="0" applyNumberFormat="1" applyFont="1" applyFill="1" applyAlignment="1">
      <alignment horizontal="left" vertical="top"/>
    </xf>
    <xf numFmtId="165" fontId="16" fillId="0" borderId="4" xfId="0" applyNumberFormat="1" applyFont="1" applyFill="1" applyBorder="1" applyAlignment="1">
      <alignment horizontal="center" vertical="top" wrapText="1"/>
    </xf>
    <xf numFmtId="165" fontId="16" fillId="0" borderId="5" xfId="0" applyNumberFormat="1" applyFont="1" applyFill="1" applyBorder="1" applyAlignment="1">
      <alignment horizontal="center" vertical="top" wrapText="1"/>
    </xf>
    <xf numFmtId="165" fontId="16" fillId="0" borderId="2" xfId="0" applyNumberFormat="1" applyFont="1" applyFill="1" applyBorder="1" applyAlignment="1">
      <alignment horizontal="center" vertical="top" wrapText="1"/>
    </xf>
    <xf numFmtId="165" fontId="16" fillId="0" borderId="4" xfId="0" applyNumberFormat="1" applyFont="1" applyFill="1" applyBorder="1" applyAlignment="1">
      <alignment horizontal="right" vertical="top" wrapText="1"/>
    </xf>
    <xf numFmtId="165" fontId="16" fillId="0" borderId="2" xfId="0" applyNumberFormat="1" applyFont="1" applyFill="1" applyBorder="1" applyAlignment="1">
      <alignment horizontal="right" vertical="top" wrapText="1"/>
    </xf>
    <xf numFmtId="165" fontId="16" fillId="0" borderId="1" xfId="0" applyNumberFormat="1" applyFont="1" applyFill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horizontal="left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4" xfId="0" applyNumberFormat="1" applyFont="1" applyFill="1" applyBorder="1" applyAlignment="1">
      <alignment horizontal="center" vertical="center" wrapText="1"/>
    </xf>
    <xf numFmtId="165" fontId="16" fillId="0" borderId="5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/>
    <xf numFmtId="165" fontId="16" fillId="10" borderId="4" xfId="0" applyNumberFormat="1" applyFont="1" applyFill="1" applyBorder="1" applyAlignment="1">
      <alignment horizontal="left" vertical="top" wrapText="1"/>
    </xf>
    <xf numFmtId="165" fontId="16" fillId="10" borderId="5" xfId="0" applyNumberFormat="1" applyFont="1" applyFill="1" applyBorder="1" applyAlignment="1">
      <alignment horizontal="left" vertical="top" wrapText="1"/>
    </xf>
    <xf numFmtId="165" fontId="16" fillId="10" borderId="2" xfId="0" applyNumberFormat="1" applyFont="1" applyFill="1" applyBorder="1" applyAlignment="1">
      <alignment horizontal="left" vertical="top" wrapText="1"/>
    </xf>
    <xf numFmtId="165" fontId="16" fillId="0" borderId="5" xfId="0" applyNumberFormat="1" applyFont="1" applyFill="1" applyBorder="1" applyAlignment="1">
      <alignment horizontal="right" vertical="top" wrapText="1"/>
    </xf>
    <xf numFmtId="165" fontId="17" fillId="0" borderId="0" xfId="0" applyNumberFormat="1" applyFont="1" applyFill="1" applyAlignment="1">
      <alignment horizontal="left" vertical="top"/>
    </xf>
    <xf numFmtId="165" fontId="16" fillId="9" borderId="4" xfId="0" applyNumberFormat="1" applyFont="1" applyFill="1" applyBorder="1" applyAlignment="1">
      <alignment horizontal="left" vertical="top" wrapText="1"/>
    </xf>
    <xf numFmtId="165" fontId="16" fillId="9" borderId="5" xfId="0" applyNumberFormat="1" applyFont="1" applyFill="1" applyBorder="1" applyAlignment="1">
      <alignment horizontal="left" vertical="top" wrapText="1"/>
    </xf>
    <xf numFmtId="165" fontId="16" fillId="9" borderId="2" xfId="0" applyNumberFormat="1" applyFont="1" applyFill="1" applyBorder="1" applyAlignment="1">
      <alignment horizontal="left" vertical="top" wrapText="1"/>
    </xf>
    <xf numFmtId="165" fontId="16" fillId="2" borderId="4" xfId="0" applyNumberFormat="1" applyFont="1" applyFill="1" applyBorder="1" applyAlignment="1">
      <alignment horizontal="left" vertical="top" wrapText="1"/>
    </xf>
    <xf numFmtId="165" fontId="16" fillId="2" borderId="5" xfId="0" applyNumberFormat="1" applyFont="1" applyFill="1" applyBorder="1" applyAlignment="1">
      <alignment horizontal="left" vertical="top" wrapText="1"/>
    </xf>
    <xf numFmtId="165" fontId="16" fillId="2" borderId="2" xfId="0" applyNumberFormat="1" applyFont="1" applyFill="1" applyBorder="1" applyAlignment="1">
      <alignment horizontal="left" vertical="top" wrapText="1"/>
    </xf>
    <xf numFmtId="165" fontId="16" fillId="0" borderId="1" xfId="0" applyNumberFormat="1" applyFont="1" applyFill="1" applyBorder="1" applyAlignment="1">
      <alignment horizontal="right" vertical="top" wrapText="1"/>
    </xf>
    <xf numFmtId="165" fontId="16" fillId="0" borderId="1" xfId="0" applyNumberFormat="1" applyFont="1" applyFill="1" applyBorder="1" applyAlignment="1">
      <alignment vertical="top" wrapText="1"/>
    </xf>
    <xf numFmtId="165" fontId="16" fillId="2" borderId="4" xfId="0" applyNumberFormat="1" applyFont="1" applyFill="1" applyBorder="1" applyAlignment="1">
      <alignment horizontal="right" vertical="top" wrapText="1"/>
    </xf>
    <xf numFmtId="165" fontId="16" fillId="2" borderId="5" xfId="0" applyNumberFormat="1" applyFont="1" applyFill="1" applyBorder="1" applyAlignment="1">
      <alignment horizontal="right" vertical="top" wrapText="1"/>
    </xf>
    <xf numFmtId="165" fontId="16" fillId="2" borderId="2" xfId="0" applyNumberFormat="1" applyFont="1" applyFill="1" applyBorder="1" applyAlignment="1">
      <alignment horizontal="right" vertical="top" wrapText="1"/>
    </xf>
    <xf numFmtId="0" fontId="17" fillId="0" borderId="1" xfId="0" applyFont="1" applyFill="1" applyBorder="1"/>
    <xf numFmtId="165" fontId="16" fillId="0" borderId="0" xfId="0" applyNumberFormat="1" applyFont="1" applyFill="1" applyAlignment="1">
      <alignment horizontal="right" vertical="top" wrapText="1"/>
    </xf>
    <xf numFmtId="165" fontId="16" fillId="0" borderId="7" xfId="0" applyNumberFormat="1" applyFont="1" applyFill="1" applyBorder="1" applyAlignment="1">
      <alignment horizontal="center" vertical="center" wrapText="1"/>
    </xf>
    <xf numFmtId="165" fontId="18" fillId="0" borderId="5" xfId="0" applyNumberFormat="1" applyFont="1" applyFill="1" applyBorder="1" applyAlignment="1">
      <alignment horizontal="left" vertical="top" wrapText="1"/>
    </xf>
    <xf numFmtId="165" fontId="18" fillId="0" borderId="2" xfId="0" applyNumberFormat="1" applyFont="1" applyFill="1" applyBorder="1" applyAlignment="1">
      <alignment horizontal="left" vertical="top" wrapText="1"/>
    </xf>
    <xf numFmtId="167" fontId="16" fillId="0" borderId="7" xfId="0" applyNumberFormat="1" applyFont="1" applyFill="1" applyBorder="1" applyAlignment="1">
      <alignment horizontal="center" vertical="top" wrapText="1"/>
    </xf>
    <xf numFmtId="167" fontId="16" fillId="0" borderId="8" xfId="0" applyNumberFormat="1" applyFont="1" applyFill="1" applyBorder="1" applyAlignment="1">
      <alignment horizontal="center" vertical="top" wrapText="1"/>
    </xf>
    <xf numFmtId="167" fontId="16" fillId="0" borderId="3" xfId="0" applyNumberFormat="1" applyFont="1" applyFill="1" applyBorder="1" applyAlignment="1">
      <alignment horizontal="center" vertical="top" wrapText="1"/>
    </xf>
    <xf numFmtId="165" fontId="16" fillId="0" borderId="7" xfId="0" applyNumberFormat="1" applyFont="1" applyFill="1" applyBorder="1" applyAlignment="1">
      <alignment horizontal="center" vertical="top" wrapText="1"/>
    </xf>
    <xf numFmtId="165" fontId="16" fillId="0" borderId="8" xfId="0" applyNumberFormat="1" applyFont="1" applyFill="1" applyBorder="1" applyAlignment="1">
      <alignment horizontal="center" vertical="top"/>
    </xf>
    <xf numFmtId="165" fontId="16" fillId="0" borderId="3" xfId="0" applyNumberFormat="1" applyFont="1" applyFill="1" applyBorder="1" applyAlignment="1">
      <alignment horizontal="center" vertical="top"/>
    </xf>
    <xf numFmtId="165" fontId="18" fillId="0" borderId="1" xfId="0" applyNumberFormat="1" applyFont="1" applyFill="1" applyBorder="1" applyAlignment="1">
      <alignment horizontal="left" vertical="top" wrapText="1"/>
    </xf>
    <xf numFmtId="165" fontId="16" fillId="2" borderId="1" xfId="0" applyNumberFormat="1" applyFont="1" applyFill="1" applyBorder="1" applyAlignment="1">
      <alignment horizontal="left" vertical="top" wrapText="1"/>
    </xf>
    <xf numFmtId="168" fontId="16" fillId="0" borderId="4" xfId="0" applyNumberFormat="1" applyFont="1" applyFill="1" applyBorder="1" applyAlignment="1">
      <alignment horizontal="right" vertical="center" wrapText="1"/>
    </xf>
    <xf numFmtId="168" fontId="16" fillId="0" borderId="2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vertical="top" wrapText="1"/>
    </xf>
    <xf numFmtId="165" fontId="16" fillId="0" borderId="5" xfId="0" applyNumberFormat="1" applyFont="1" applyFill="1" applyBorder="1" applyAlignment="1">
      <alignment vertical="top" wrapText="1"/>
    </xf>
    <xf numFmtId="165" fontId="16" fillId="0" borderId="2" xfId="0" applyNumberFormat="1" applyFont="1" applyFill="1" applyBorder="1" applyAlignment="1">
      <alignment vertical="top" wrapText="1"/>
    </xf>
    <xf numFmtId="165" fontId="16" fillId="0" borderId="4" xfId="0" applyNumberFormat="1" applyFont="1" applyFill="1" applyBorder="1" applyAlignment="1">
      <alignment horizontal="left" vertical="center" wrapText="1"/>
    </xf>
    <xf numFmtId="165" fontId="16" fillId="0" borderId="5" xfId="0" applyNumberFormat="1" applyFont="1" applyFill="1" applyBorder="1" applyAlignment="1">
      <alignment horizontal="left" vertical="center" wrapText="1"/>
    </xf>
    <xf numFmtId="165" fontId="16" fillId="0" borderId="2" xfId="0" applyNumberFormat="1" applyFont="1" applyFill="1" applyBorder="1" applyAlignment="1">
      <alignment horizontal="left" vertical="center" wrapText="1"/>
    </xf>
    <xf numFmtId="0" fontId="0" fillId="0" borderId="0" xfId="0" applyFont="1" applyFill="1"/>
    <xf numFmtId="165" fontId="16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16" fillId="0" borderId="7" xfId="0" applyNumberFormat="1" applyFont="1" applyFill="1" applyBorder="1" applyAlignment="1">
      <alignment horizontal="center" vertical="top" wrapText="1"/>
    </xf>
    <xf numFmtId="0" fontId="16" fillId="0" borderId="8" xfId="0" applyNumberFormat="1" applyFont="1" applyFill="1" applyBorder="1" applyAlignment="1">
      <alignment horizontal="center" vertical="top" wrapText="1"/>
    </xf>
    <xf numFmtId="0" fontId="16" fillId="0" borderId="3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49" fontId="16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49" fontId="16" fillId="0" borderId="4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 wrapText="1"/>
    </xf>
    <xf numFmtId="14" fontId="23" fillId="0" borderId="4" xfId="0" applyNumberFormat="1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center" vertical="top" wrapText="1"/>
    </xf>
    <xf numFmtId="14" fontId="13" fillId="2" borderId="4" xfId="0" applyNumberFormat="1" applyFont="1" applyFill="1" applyBorder="1" applyAlignment="1">
      <alignment horizontal="center" vertical="center" wrapText="1"/>
    </xf>
    <xf numFmtId="14" fontId="13" fillId="2" borderId="2" xfId="0" applyNumberFormat="1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top" wrapText="1"/>
    </xf>
    <xf numFmtId="14" fontId="23" fillId="0" borderId="4" xfId="0" applyNumberFormat="1" applyFont="1" applyBorder="1" applyAlignment="1">
      <alignment horizontal="center" vertical="center" wrapText="1"/>
    </xf>
    <xf numFmtId="14" fontId="23" fillId="0" borderId="2" xfId="0" applyNumberFormat="1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14" fontId="13" fillId="0" borderId="4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3" fillId="0" borderId="7" xfId="53" applyFont="1" applyBorder="1" applyAlignment="1">
      <alignment horizontal="center" vertical="top" wrapText="1"/>
    </xf>
    <xf numFmtId="0" fontId="13" fillId="0" borderId="8" xfId="53" applyFont="1" applyBorder="1" applyAlignment="1">
      <alignment horizontal="center" vertical="top" wrapText="1"/>
    </xf>
  </cellXfs>
  <cellStyles count="54">
    <cellStyle name="Обычный" xfId="0" builtinId="0"/>
    <cellStyle name="Обычный 2" xfId="1"/>
    <cellStyle name="Обычный 2 2" xfId="3"/>
    <cellStyle name="Обычный 2 2 2" xfId="7"/>
    <cellStyle name="Обычный 2 2 2 2" xfId="9"/>
    <cellStyle name="Обычный 2 2 2 2 2" xfId="34"/>
    <cellStyle name="Обычный 2 2 2 3" xfId="10"/>
    <cellStyle name="Обычный 2 2 2 3 2" xfId="35"/>
    <cellStyle name="Обычный 2 2 2 4" xfId="32"/>
    <cellStyle name="Обычный 2 2 3" xfId="11"/>
    <cellStyle name="Обычный 2 2 3 2" xfId="12"/>
    <cellStyle name="Обычный 2 2 3 2 2" xfId="37"/>
    <cellStyle name="Обычный 2 2 3 3" xfId="36"/>
    <cellStyle name="Обычный 2 2 4" xfId="13"/>
    <cellStyle name="Обычный 2 2 4 2" xfId="27"/>
    <cellStyle name="Обычный 2 2 4 2 2" xfId="52"/>
    <cellStyle name="Обычный 2 2 4 2 3" xfId="53"/>
    <cellStyle name="Обычный 2 2 4 3" xfId="38"/>
    <cellStyle name="Обычный 2 2 5" xfId="14"/>
    <cellStyle name="Обычный 2 2 5 2" xfId="39"/>
    <cellStyle name="Обычный 2 2 6" xfId="26"/>
    <cellStyle name="Обычный 2 2 6 2" xfId="51"/>
    <cellStyle name="Обычный 2 2 7" xfId="29"/>
    <cellStyle name="Обычный 2 3" xfId="4"/>
    <cellStyle name="Обычный 2 3 2" xfId="15"/>
    <cellStyle name="Обычный 2 3 2 2" xfId="40"/>
    <cellStyle name="Обычный 2 3 3" xfId="16"/>
    <cellStyle name="Обычный 2 3 3 2" xfId="41"/>
    <cellStyle name="Обычный 2 3 4" xfId="30"/>
    <cellStyle name="Обычный 2 4" xfId="17"/>
    <cellStyle name="Обычный 2 4 2" xfId="18"/>
    <cellStyle name="Обычный 2 4 2 2" xfId="43"/>
    <cellStyle name="Обычный 2 4 3" xfId="19"/>
    <cellStyle name="Обычный 2 4 3 2" xfId="44"/>
    <cellStyle name="Обычный 2 4 4" xfId="42"/>
    <cellStyle name="Обычный 2 5" xfId="20"/>
    <cellStyle name="Обычный 2 5 2" xfId="45"/>
    <cellStyle name="Обычный 2 6" xfId="21"/>
    <cellStyle name="Обычный 2 6 2" xfId="46"/>
    <cellStyle name="Обычный 2 7" xfId="24"/>
    <cellStyle name="Обычный 2 7 2" xfId="49"/>
    <cellStyle name="Обычный 2 8" xfId="25"/>
    <cellStyle name="Обычный 2 8 2" xfId="50"/>
    <cellStyle name="Обычный 2 9" xfId="28"/>
    <cellStyle name="Обычный 3" xfId="5"/>
    <cellStyle name="Обычный 4" xfId="6"/>
    <cellStyle name="Обычный 4 2" xfId="22"/>
    <cellStyle name="Обычный 4 2 2" xfId="47"/>
    <cellStyle name="Обычный 4 3" xfId="23"/>
    <cellStyle name="Обычный 4 3 2" xfId="48"/>
    <cellStyle name="Обычный 4 4" xfId="31"/>
    <cellStyle name="Обычный 5" xfId="8"/>
    <cellStyle name="Обычный 5 2" xfId="33"/>
    <cellStyle name="Финансовый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L176"/>
  <sheetViews>
    <sheetView view="pageBreakPreview" zoomScale="50" zoomScaleNormal="85" zoomScaleSheetLayoutView="50" workbookViewId="0">
      <selection activeCell="E83" sqref="E83"/>
    </sheetView>
  </sheetViews>
  <sheetFormatPr defaultColWidth="9.140625" defaultRowHeight="18" x14ac:dyDescent="0.25"/>
  <cols>
    <col min="1" max="1" width="40.28515625" style="5" customWidth="1"/>
    <col min="2" max="2" width="59.28515625" style="53" customWidth="1"/>
    <col min="3" max="3" width="60.5703125" style="53" customWidth="1"/>
    <col min="4" max="4" width="53" style="5" customWidth="1"/>
    <col min="5" max="5" width="36.5703125" style="5" customWidth="1"/>
    <col min="6" max="6" width="15.28515625" style="54" customWidth="1"/>
    <col min="7" max="7" width="16.42578125" style="5" customWidth="1"/>
    <col min="8" max="8" width="16" style="5" customWidth="1"/>
    <col min="9" max="9" width="15.42578125" style="5" customWidth="1"/>
    <col min="10" max="10" width="16.7109375" style="5" customWidth="1"/>
    <col min="11" max="11" width="15.28515625" style="5" customWidth="1"/>
    <col min="12" max="16384" width="9.140625" style="5"/>
  </cols>
  <sheetData>
    <row r="1" spans="1:12" ht="96.75" customHeight="1" x14ac:dyDescent="0.3">
      <c r="A1" s="2"/>
      <c r="B1" s="25"/>
      <c r="C1" s="25"/>
      <c r="D1" s="2"/>
      <c r="E1" s="2"/>
      <c r="F1" s="26"/>
      <c r="G1" s="2"/>
      <c r="H1" s="318" t="s">
        <v>293</v>
      </c>
      <c r="I1" s="319"/>
      <c r="J1" s="319"/>
      <c r="K1" s="319"/>
    </row>
    <row r="2" spans="1:12" ht="18.75" x14ac:dyDescent="0.3">
      <c r="A2" s="6"/>
      <c r="B2" s="27"/>
      <c r="C2" s="27"/>
      <c r="D2" s="6"/>
      <c r="E2" s="6"/>
      <c r="F2" s="28"/>
      <c r="G2" s="6"/>
      <c r="H2" s="6"/>
      <c r="I2" s="6"/>
      <c r="J2" s="6"/>
      <c r="K2" s="6"/>
    </row>
    <row r="3" spans="1:12" ht="68.25" customHeight="1" x14ac:dyDescent="0.25">
      <c r="A3" s="332" t="s">
        <v>38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</row>
    <row r="4" spans="1:12" ht="18.75" x14ac:dyDescent="0.3">
      <c r="A4" s="8"/>
      <c r="B4" s="27"/>
      <c r="C4" s="27"/>
      <c r="D4" s="6"/>
      <c r="E4" s="6"/>
      <c r="F4" s="28"/>
      <c r="G4" s="6"/>
      <c r="H4" s="6"/>
      <c r="I4" s="6"/>
      <c r="J4" s="6"/>
      <c r="K4" s="6"/>
    </row>
    <row r="5" spans="1:12" s="10" customFormat="1" ht="18.75" x14ac:dyDescent="0.25">
      <c r="A5" s="333" t="s">
        <v>3</v>
      </c>
      <c r="B5" s="334" t="s">
        <v>9</v>
      </c>
      <c r="C5" s="337" t="s">
        <v>143</v>
      </c>
      <c r="D5" s="340" t="s">
        <v>30</v>
      </c>
      <c r="E5" s="333" t="s">
        <v>14</v>
      </c>
      <c r="F5" s="333" t="s">
        <v>25</v>
      </c>
      <c r="G5" s="333"/>
      <c r="H5" s="333"/>
      <c r="I5" s="333"/>
      <c r="J5" s="333"/>
      <c r="K5" s="333"/>
    </row>
    <row r="6" spans="1:12" s="10" customFormat="1" ht="61.5" customHeight="1" x14ac:dyDescent="0.25">
      <c r="A6" s="333"/>
      <c r="B6" s="335"/>
      <c r="C6" s="338"/>
      <c r="D6" s="340"/>
      <c r="E6" s="333"/>
      <c r="F6" s="341" t="s">
        <v>27</v>
      </c>
      <c r="G6" s="341"/>
      <c r="H6" s="341"/>
      <c r="I6" s="341" t="s">
        <v>26</v>
      </c>
      <c r="J6" s="341"/>
      <c r="K6" s="341"/>
    </row>
    <row r="7" spans="1:12" s="10" customFormat="1" ht="18.75" x14ac:dyDescent="0.25">
      <c r="A7" s="333"/>
      <c r="B7" s="335"/>
      <c r="C7" s="338"/>
      <c r="D7" s="340"/>
      <c r="E7" s="333"/>
      <c r="F7" s="342" t="s">
        <v>0</v>
      </c>
      <c r="G7" s="340" t="s">
        <v>24</v>
      </c>
      <c r="H7" s="340"/>
      <c r="I7" s="341" t="s">
        <v>0</v>
      </c>
      <c r="J7" s="340" t="s">
        <v>24</v>
      </c>
      <c r="K7" s="340"/>
    </row>
    <row r="8" spans="1:12" ht="41.25" customHeight="1" x14ac:dyDescent="0.25">
      <c r="A8" s="333"/>
      <c r="B8" s="336"/>
      <c r="C8" s="339"/>
      <c r="D8" s="340"/>
      <c r="E8" s="333"/>
      <c r="F8" s="342"/>
      <c r="G8" s="12" t="s">
        <v>23</v>
      </c>
      <c r="H8" s="12" t="s">
        <v>4</v>
      </c>
      <c r="I8" s="341"/>
      <c r="J8" s="12" t="s">
        <v>23</v>
      </c>
      <c r="K8" s="12" t="s">
        <v>4</v>
      </c>
    </row>
    <row r="9" spans="1:12" s="16" customFormat="1" ht="18.75" x14ac:dyDescent="0.2">
      <c r="A9" s="23">
        <v>1</v>
      </c>
      <c r="B9" s="24">
        <v>2</v>
      </c>
      <c r="C9" s="23">
        <v>3</v>
      </c>
      <c r="D9" s="23">
        <v>4</v>
      </c>
      <c r="E9" s="23">
        <v>5</v>
      </c>
      <c r="F9" s="55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2" s="32" customFormat="1" ht="18.75" x14ac:dyDescent="0.2">
      <c r="A10" s="328" t="s">
        <v>28</v>
      </c>
      <c r="B10" s="328" t="s">
        <v>39</v>
      </c>
      <c r="C10" s="328" t="s">
        <v>40</v>
      </c>
      <c r="D10" s="29" t="s">
        <v>31</v>
      </c>
      <c r="E10" s="30" t="s">
        <v>37</v>
      </c>
      <c r="F10" s="31">
        <f>G10+H10</f>
        <v>552990.30000000005</v>
      </c>
      <c r="G10" s="31">
        <f>G11+G12+G13+G14+G15+G16+G17</f>
        <v>238288.7</v>
      </c>
      <c r="H10" s="31">
        <f>H11+H12+H13+H14+H15+H16+H17</f>
        <v>314701.59999999998</v>
      </c>
      <c r="I10" s="31"/>
      <c r="J10" s="31"/>
      <c r="K10" s="31"/>
    </row>
    <row r="11" spans="1:12" s="16" customFormat="1" ht="56.25" x14ac:dyDescent="0.2">
      <c r="A11" s="329"/>
      <c r="B11" s="329"/>
      <c r="C11" s="329"/>
      <c r="D11" s="33" t="s">
        <v>41</v>
      </c>
      <c r="E11" s="12" t="s">
        <v>37</v>
      </c>
      <c r="F11" s="13">
        <f t="shared" ref="F11:F111" si="0">G11+H11</f>
        <v>95767.6</v>
      </c>
      <c r="G11" s="15">
        <f>G19+G125+G143+G167</f>
        <v>3586.6</v>
      </c>
      <c r="H11" s="15">
        <f>H19+H125+H143+H167</f>
        <v>92181</v>
      </c>
      <c r="I11" s="15"/>
      <c r="J11" s="15"/>
      <c r="K11" s="15"/>
    </row>
    <row r="12" spans="1:12" s="16" customFormat="1" ht="56.25" x14ac:dyDescent="0.2">
      <c r="A12" s="329"/>
      <c r="B12" s="329"/>
      <c r="C12" s="329"/>
      <c r="D12" s="33" t="s">
        <v>60</v>
      </c>
      <c r="E12" s="12" t="s">
        <v>37</v>
      </c>
      <c r="F12" s="13">
        <f t="shared" si="0"/>
        <v>103804.09999999999</v>
      </c>
      <c r="G12" s="15">
        <f>G105+G144</f>
        <v>0</v>
      </c>
      <c r="H12" s="15">
        <f>H105+H144</f>
        <v>103804.09999999999</v>
      </c>
      <c r="I12" s="15"/>
      <c r="J12" s="15"/>
      <c r="K12" s="15"/>
    </row>
    <row r="13" spans="1:12" s="16" customFormat="1" ht="37.5" x14ac:dyDescent="0.2">
      <c r="A13" s="329"/>
      <c r="B13" s="329"/>
      <c r="C13" s="329"/>
      <c r="D13" s="33" t="s">
        <v>44</v>
      </c>
      <c r="E13" s="12" t="s">
        <v>37</v>
      </c>
      <c r="F13" s="13">
        <f t="shared" si="0"/>
        <v>51000</v>
      </c>
      <c r="G13" s="15">
        <f t="shared" ref="G13:H15" si="1">G20</f>
        <v>0</v>
      </c>
      <c r="H13" s="15">
        <f t="shared" si="1"/>
        <v>51000</v>
      </c>
      <c r="I13" s="15"/>
      <c r="J13" s="15"/>
      <c r="K13" s="15"/>
    </row>
    <row r="14" spans="1:12" s="16" customFormat="1" ht="56.25" x14ac:dyDescent="0.2">
      <c r="A14" s="329"/>
      <c r="B14" s="329"/>
      <c r="C14" s="329"/>
      <c r="D14" s="33" t="s">
        <v>45</v>
      </c>
      <c r="E14" s="12" t="s">
        <v>37</v>
      </c>
      <c r="F14" s="13">
        <f t="shared" si="0"/>
        <v>20282.5</v>
      </c>
      <c r="G14" s="15">
        <f t="shared" si="1"/>
        <v>0</v>
      </c>
      <c r="H14" s="15">
        <f t="shared" si="1"/>
        <v>20282.5</v>
      </c>
      <c r="I14" s="15"/>
      <c r="J14" s="15"/>
      <c r="K14" s="15"/>
    </row>
    <row r="15" spans="1:12" s="16" customFormat="1" ht="37.5" x14ac:dyDescent="0.2">
      <c r="A15" s="329"/>
      <c r="B15" s="329"/>
      <c r="C15" s="329"/>
      <c r="D15" s="33" t="s">
        <v>46</v>
      </c>
      <c r="E15" s="12" t="s">
        <v>37</v>
      </c>
      <c r="F15" s="13">
        <f t="shared" si="0"/>
        <v>236430.1</v>
      </c>
      <c r="G15" s="15">
        <f t="shared" si="1"/>
        <v>234702.1</v>
      </c>
      <c r="H15" s="15">
        <f t="shared" si="1"/>
        <v>1728</v>
      </c>
      <c r="I15" s="15"/>
      <c r="J15" s="15"/>
      <c r="K15" s="15"/>
    </row>
    <row r="16" spans="1:12" s="16" customFormat="1" ht="56.25" x14ac:dyDescent="0.2">
      <c r="A16" s="329"/>
      <c r="B16" s="329"/>
      <c r="C16" s="329"/>
      <c r="D16" s="33" t="s">
        <v>78</v>
      </c>
      <c r="E16" s="12" t="s">
        <v>37</v>
      </c>
      <c r="F16" s="13">
        <f t="shared" si="0"/>
        <v>16199</v>
      </c>
      <c r="G16" s="15">
        <f>G145</f>
        <v>0</v>
      </c>
      <c r="H16" s="15">
        <f>H145</f>
        <v>16199</v>
      </c>
      <c r="I16" s="15"/>
      <c r="J16" s="15"/>
      <c r="K16" s="15"/>
    </row>
    <row r="17" spans="1:11" s="16" customFormat="1" ht="37.5" x14ac:dyDescent="0.2">
      <c r="A17" s="330"/>
      <c r="B17" s="330"/>
      <c r="C17" s="330"/>
      <c r="D17" s="33" t="s">
        <v>79</v>
      </c>
      <c r="E17" s="12" t="s">
        <v>37</v>
      </c>
      <c r="F17" s="13">
        <f t="shared" si="0"/>
        <v>29507</v>
      </c>
      <c r="G17" s="15">
        <f>G146</f>
        <v>0</v>
      </c>
      <c r="H17" s="15">
        <f>H146</f>
        <v>29507</v>
      </c>
      <c r="I17" s="15"/>
      <c r="J17" s="15"/>
      <c r="K17" s="15"/>
    </row>
    <row r="18" spans="1:11" s="37" customFormat="1" ht="18.75" x14ac:dyDescent="0.2">
      <c r="A18" s="324" t="s">
        <v>6</v>
      </c>
      <c r="B18" s="324" t="s">
        <v>42</v>
      </c>
      <c r="C18" s="324" t="s">
        <v>274</v>
      </c>
      <c r="D18" s="34" t="s">
        <v>31</v>
      </c>
      <c r="E18" s="35"/>
      <c r="F18" s="36">
        <f t="shared" si="0"/>
        <v>376333.2</v>
      </c>
      <c r="G18" s="36">
        <f>G19+G20+G21+G22</f>
        <v>238288.7</v>
      </c>
      <c r="H18" s="36">
        <f>H19+H20+H21+H22</f>
        <v>138044.5</v>
      </c>
      <c r="I18" s="36"/>
      <c r="J18" s="36"/>
      <c r="K18" s="36"/>
    </row>
    <row r="19" spans="1:11" s="16" customFormat="1" ht="37.5" x14ac:dyDescent="0.2">
      <c r="A19" s="325"/>
      <c r="B19" s="325"/>
      <c r="C19" s="325"/>
      <c r="D19" s="33" t="s">
        <v>43</v>
      </c>
      <c r="E19" s="12"/>
      <c r="F19" s="13">
        <f t="shared" si="0"/>
        <v>68620.600000000006</v>
      </c>
      <c r="G19" s="15">
        <f>G24+G26+G29+G42+G85+G93+G95+G103</f>
        <v>3586.6</v>
      </c>
      <c r="H19" s="15">
        <f>H24+H26+H29+H42+H85+H93+H95+H103</f>
        <v>65034</v>
      </c>
      <c r="I19" s="15"/>
      <c r="J19" s="15"/>
      <c r="K19" s="15"/>
    </row>
    <row r="20" spans="1:11" s="16" customFormat="1" ht="37.5" x14ac:dyDescent="0.2">
      <c r="A20" s="325"/>
      <c r="B20" s="325"/>
      <c r="C20" s="325"/>
      <c r="D20" s="33" t="s">
        <v>44</v>
      </c>
      <c r="E20" s="12"/>
      <c r="F20" s="13">
        <f t="shared" si="0"/>
        <v>51000</v>
      </c>
      <c r="G20" s="15">
        <f>G83</f>
        <v>0</v>
      </c>
      <c r="H20" s="15">
        <f>H83</f>
        <v>51000</v>
      </c>
      <c r="I20" s="15"/>
      <c r="J20" s="15"/>
      <c r="K20" s="15"/>
    </row>
    <row r="21" spans="1:11" s="16" customFormat="1" ht="56.25" x14ac:dyDescent="0.2">
      <c r="A21" s="325"/>
      <c r="B21" s="325"/>
      <c r="C21" s="325"/>
      <c r="D21" s="33" t="s">
        <v>45</v>
      </c>
      <c r="E21" s="12"/>
      <c r="F21" s="13">
        <f t="shared" si="0"/>
        <v>20282.5</v>
      </c>
      <c r="G21" s="15">
        <f>G43</f>
        <v>0</v>
      </c>
      <c r="H21" s="15">
        <f>H43</f>
        <v>20282.5</v>
      </c>
      <c r="I21" s="15"/>
      <c r="J21" s="15"/>
      <c r="K21" s="15"/>
    </row>
    <row r="22" spans="1:11" s="16" customFormat="1" ht="37.5" x14ac:dyDescent="0.2">
      <c r="A22" s="326"/>
      <c r="B22" s="326"/>
      <c r="C22" s="326"/>
      <c r="D22" s="38" t="s">
        <v>46</v>
      </c>
      <c r="E22" s="12"/>
      <c r="F22" s="13">
        <f t="shared" si="0"/>
        <v>236430.1</v>
      </c>
      <c r="G22" s="15">
        <f>G87</f>
        <v>234702.1</v>
      </c>
      <c r="H22" s="15">
        <f>H87</f>
        <v>1728</v>
      </c>
      <c r="I22" s="15"/>
      <c r="J22" s="15"/>
      <c r="K22" s="15"/>
    </row>
    <row r="23" spans="1:11" s="16" customFormat="1" ht="18.75" x14ac:dyDescent="0.2">
      <c r="A23" s="322" t="s">
        <v>1</v>
      </c>
      <c r="B23" s="322" t="s">
        <v>98</v>
      </c>
      <c r="C23" s="322" t="s">
        <v>279</v>
      </c>
      <c r="D23" s="33" t="s">
        <v>31</v>
      </c>
      <c r="E23" s="12" t="s">
        <v>37</v>
      </c>
      <c r="F23" s="13">
        <f t="shared" si="0"/>
        <v>32034</v>
      </c>
      <c r="G23" s="15">
        <f>G24</f>
        <v>0</v>
      </c>
      <c r="H23" s="15">
        <f>H24</f>
        <v>32034</v>
      </c>
      <c r="I23" s="15"/>
      <c r="J23" s="15"/>
      <c r="K23" s="15"/>
    </row>
    <row r="24" spans="1:11" s="16" customFormat="1" ht="37.5" x14ac:dyDescent="0.2">
      <c r="A24" s="323"/>
      <c r="B24" s="323"/>
      <c r="C24" s="323"/>
      <c r="D24" s="33" t="s">
        <v>43</v>
      </c>
      <c r="E24" s="12" t="s">
        <v>202</v>
      </c>
      <c r="F24" s="13">
        <f t="shared" si="0"/>
        <v>32034</v>
      </c>
      <c r="G24" s="15">
        <v>0</v>
      </c>
      <c r="H24" s="15">
        <v>32034</v>
      </c>
      <c r="I24" s="15"/>
      <c r="J24" s="15"/>
      <c r="K24" s="15"/>
    </row>
    <row r="25" spans="1:11" s="16" customFormat="1" ht="18.75" x14ac:dyDescent="0.2">
      <c r="A25" s="39" t="s">
        <v>47</v>
      </c>
      <c r="B25" s="322" t="s">
        <v>99</v>
      </c>
      <c r="C25" s="322"/>
      <c r="D25" s="33" t="s">
        <v>31</v>
      </c>
      <c r="E25" s="12" t="s">
        <v>37</v>
      </c>
      <c r="F25" s="13">
        <f t="shared" si="0"/>
        <v>7000</v>
      </c>
      <c r="G25" s="15">
        <f>G26</f>
        <v>0</v>
      </c>
      <c r="H25" s="15">
        <f>H26</f>
        <v>7000</v>
      </c>
      <c r="I25" s="15"/>
      <c r="J25" s="15"/>
      <c r="K25" s="15"/>
    </row>
    <row r="26" spans="1:11" s="16" customFormat="1" ht="39" customHeight="1" x14ac:dyDescent="0.2">
      <c r="A26" s="40"/>
      <c r="B26" s="331"/>
      <c r="C26" s="323"/>
      <c r="D26" s="33" t="s">
        <v>43</v>
      </c>
      <c r="E26" s="12" t="s">
        <v>204</v>
      </c>
      <c r="F26" s="13">
        <f t="shared" si="0"/>
        <v>7000</v>
      </c>
      <c r="G26" s="15">
        <f>G27</f>
        <v>0</v>
      </c>
      <c r="H26" s="15">
        <f>H27</f>
        <v>7000</v>
      </c>
      <c r="I26" s="15"/>
      <c r="J26" s="15"/>
      <c r="K26" s="15"/>
    </row>
    <row r="27" spans="1:11" s="16" customFormat="1" ht="37.5" x14ac:dyDescent="0.2">
      <c r="A27" s="41" t="s">
        <v>206</v>
      </c>
      <c r="B27" s="42" t="s">
        <v>207</v>
      </c>
      <c r="C27" s="42"/>
      <c r="D27" s="33" t="s">
        <v>43</v>
      </c>
      <c r="E27" s="12" t="s">
        <v>204</v>
      </c>
      <c r="F27" s="13">
        <f t="shared" si="0"/>
        <v>7000</v>
      </c>
      <c r="G27" s="15">
        <v>0</v>
      </c>
      <c r="H27" s="15">
        <v>7000</v>
      </c>
      <c r="I27" s="15"/>
      <c r="J27" s="15"/>
      <c r="K27" s="15"/>
    </row>
    <row r="28" spans="1:11" s="16" customFormat="1" ht="18.75" x14ac:dyDescent="0.2">
      <c r="A28" s="322" t="s">
        <v>48</v>
      </c>
      <c r="B28" s="322" t="s">
        <v>100</v>
      </c>
      <c r="C28" s="322"/>
      <c r="D28" s="33" t="s">
        <v>31</v>
      </c>
      <c r="E28" s="12" t="s">
        <v>37</v>
      </c>
      <c r="F28" s="13">
        <f t="shared" si="0"/>
        <v>500</v>
      </c>
      <c r="G28" s="15">
        <f>G29</f>
        <v>0</v>
      </c>
      <c r="H28" s="15">
        <f>H29</f>
        <v>500</v>
      </c>
      <c r="I28" s="15"/>
      <c r="J28" s="15"/>
      <c r="K28" s="15"/>
    </row>
    <row r="29" spans="1:11" s="16" customFormat="1" ht="37.5" x14ac:dyDescent="0.2">
      <c r="A29" s="323"/>
      <c r="B29" s="323"/>
      <c r="C29" s="323"/>
      <c r="D29" s="33" t="s">
        <v>43</v>
      </c>
      <c r="E29" s="12" t="s">
        <v>203</v>
      </c>
      <c r="F29" s="13">
        <f t="shared" si="0"/>
        <v>500</v>
      </c>
      <c r="G29" s="15">
        <f>G31+G33+G35+G37+G40</f>
        <v>0</v>
      </c>
      <c r="H29" s="15">
        <f>H31+H33+H35+H37+H40</f>
        <v>500</v>
      </c>
      <c r="I29" s="15"/>
      <c r="J29" s="15"/>
      <c r="K29" s="15"/>
    </row>
    <row r="30" spans="1:11" s="16" customFormat="1" ht="18.75" hidden="1" x14ac:dyDescent="0.2">
      <c r="A30" s="320" t="s">
        <v>87</v>
      </c>
      <c r="B30" s="322" t="s">
        <v>101</v>
      </c>
      <c r="C30" s="322"/>
      <c r="D30" s="38" t="s">
        <v>31</v>
      </c>
      <c r="E30" s="12"/>
      <c r="F30" s="13">
        <f t="shared" si="0"/>
        <v>0</v>
      </c>
      <c r="G30" s="15">
        <f t="shared" ref="G30" si="2">G31</f>
        <v>0</v>
      </c>
      <c r="H30" s="15">
        <f t="shared" ref="H30" si="3">H31</f>
        <v>0</v>
      </c>
      <c r="I30" s="15"/>
      <c r="J30" s="15"/>
      <c r="K30" s="15"/>
    </row>
    <row r="31" spans="1:11" s="16" customFormat="1" ht="37.5" hidden="1" x14ac:dyDescent="0.2">
      <c r="A31" s="321"/>
      <c r="B31" s="323"/>
      <c r="C31" s="323"/>
      <c r="D31" s="33" t="s">
        <v>43</v>
      </c>
      <c r="E31" s="12"/>
      <c r="F31" s="13">
        <f t="shared" si="0"/>
        <v>0</v>
      </c>
      <c r="G31" s="15"/>
      <c r="H31" s="15"/>
      <c r="I31" s="15"/>
      <c r="J31" s="15"/>
      <c r="K31" s="15"/>
    </row>
    <row r="32" spans="1:11" s="16" customFormat="1" ht="18.75" hidden="1" x14ac:dyDescent="0.2">
      <c r="A32" s="320" t="s">
        <v>88</v>
      </c>
      <c r="B32" s="322" t="s">
        <v>102</v>
      </c>
      <c r="C32" s="322"/>
      <c r="D32" s="38" t="s">
        <v>31</v>
      </c>
      <c r="E32" s="12"/>
      <c r="F32" s="13">
        <f t="shared" si="0"/>
        <v>0</v>
      </c>
      <c r="G32" s="15">
        <f t="shared" ref="G32" si="4">G33</f>
        <v>0</v>
      </c>
      <c r="H32" s="15">
        <f t="shared" ref="H32" si="5">H33</f>
        <v>0</v>
      </c>
      <c r="I32" s="15"/>
      <c r="J32" s="15"/>
      <c r="K32" s="15"/>
    </row>
    <row r="33" spans="1:11" s="16" customFormat="1" ht="37.5" hidden="1" x14ac:dyDescent="0.2">
      <c r="A33" s="321"/>
      <c r="B33" s="323"/>
      <c r="C33" s="323"/>
      <c r="D33" s="33" t="s">
        <v>43</v>
      </c>
      <c r="E33" s="12"/>
      <c r="F33" s="13">
        <f t="shared" si="0"/>
        <v>0</v>
      </c>
      <c r="G33" s="15"/>
      <c r="H33" s="15"/>
      <c r="I33" s="15"/>
      <c r="J33" s="15"/>
      <c r="K33" s="15"/>
    </row>
    <row r="34" spans="1:11" s="16" customFormat="1" ht="18.75" hidden="1" x14ac:dyDescent="0.2">
      <c r="A34" s="320" t="s">
        <v>89</v>
      </c>
      <c r="B34" s="322" t="s">
        <v>103</v>
      </c>
      <c r="C34" s="322"/>
      <c r="D34" s="38" t="s">
        <v>31</v>
      </c>
      <c r="E34" s="12"/>
      <c r="F34" s="13">
        <f t="shared" si="0"/>
        <v>0</v>
      </c>
      <c r="G34" s="15">
        <f t="shared" ref="G34" si="6">G35</f>
        <v>0</v>
      </c>
      <c r="H34" s="15">
        <f t="shared" ref="H34" si="7">H35</f>
        <v>0</v>
      </c>
      <c r="I34" s="15"/>
      <c r="J34" s="15"/>
      <c r="K34" s="15"/>
    </row>
    <row r="35" spans="1:11" s="16" customFormat="1" ht="37.5" hidden="1" x14ac:dyDescent="0.2">
      <c r="A35" s="321"/>
      <c r="B35" s="323"/>
      <c r="C35" s="323"/>
      <c r="D35" s="33" t="s">
        <v>43</v>
      </c>
      <c r="E35" s="12"/>
      <c r="F35" s="13">
        <f t="shared" si="0"/>
        <v>0</v>
      </c>
      <c r="G35" s="15"/>
      <c r="H35" s="15"/>
      <c r="I35" s="15"/>
      <c r="J35" s="15"/>
      <c r="K35" s="15"/>
    </row>
    <row r="36" spans="1:11" s="16" customFormat="1" ht="18.75" x14ac:dyDescent="0.2">
      <c r="A36" s="320" t="s">
        <v>90</v>
      </c>
      <c r="B36" s="322" t="s">
        <v>104</v>
      </c>
      <c r="C36" s="322"/>
      <c r="D36" s="38" t="s">
        <v>31</v>
      </c>
      <c r="E36" s="12" t="s">
        <v>37</v>
      </c>
      <c r="F36" s="13">
        <f t="shared" si="0"/>
        <v>500</v>
      </c>
      <c r="G36" s="15">
        <f t="shared" ref="G36" si="8">G37</f>
        <v>0</v>
      </c>
      <c r="H36" s="15">
        <f t="shared" ref="H36" si="9">H37</f>
        <v>500</v>
      </c>
      <c r="I36" s="15"/>
      <c r="J36" s="15"/>
      <c r="K36" s="15"/>
    </row>
    <row r="37" spans="1:11" s="16" customFormat="1" ht="43.5" customHeight="1" x14ac:dyDescent="0.2">
      <c r="A37" s="321"/>
      <c r="B37" s="323"/>
      <c r="C37" s="323"/>
      <c r="D37" s="33" t="s">
        <v>43</v>
      </c>
      <c r="E37" s="12" t="s">
        <v>203</v>
      </c>
      <c r="F37" s="13">
        <f t="shared" si="0"/>
        <v>500</v>
      </c>
      <c r="G37" s="15">
        <f>G38</f>
        <v>0</v>
      </c>
      <c r="H37" s="15">
        <f>H38</f>
        <v>500</v>
      </c>
      <c r="I37" s="15"/>
      <c r="J37" s="15"/>
      <c r="K37" s="15"/>
    </row>
    <row r="38" spans="1:11" s="16" customFormat="1" ht="236.25" customHeight="1" x14ac:dyDescent="0.2">
      <c r="A38" s="41" t="s">
        <v>208</v>
      </c>
      <c r="B38" s="43" t="s">
        <v>209</v>
      </c>
      <c r="C38" s="98" t="s">
        <v>280</v>
      </c>
      <c r="D38" s="33" t="s">
        <v>43</v>
      </c>
      <c r="E38" s="12" t="s">
        <v>203</v>
      </c>
      <c r="F38" s="13">
        <f t="shared" si="0"/>
        <v>500</v>
      </c>
      <c r="G38" s="15">
        <v>0</v>
      </c>
      <c r="H38" s="15">
        <v>500</v>
      </c>
      <c r="I38" s="15"/>
      <c r="J38" s="15"/>
      <c r="K38" s="15"/>
    </row>
    <row r="39" spans="1:11" s="16" customFormat="1" ht="18.75" hidden="1" x14ac:dyDescent="0.2">
      <c r="A39" s="320" t="s">
        <v>91</v>
      </c>
      <c r="B39" s="322" t="s">
        <v>105</v>
      </c>
      <c r="C39" s="322"/>
      <c r="D39" s="38" t="s">
        <v>31</v>
      </c>
      <c r="E39" s="12"/>
      <c r="F39" s="13">
        <f t="shared" si="0"/>
        <v>0</v>
      </c>
      <c r="G39" s="15">
        <f>G40</f>
        <v>0</v>
      </c>
      <c r="H39" s="15">
        <f>H40</f>
        <v>0</v>
      </c>
      <c r="I39" s="15"/>
      <c r="J39" s="15"/>
      <c r="K39" s="15"/>
    </row>
    <row r="40" spans="1:11" s="16" customFormat="1" ht="57" hidden="1" customHeight="1" x14ac:dyDescent="0.2">
      <c r="A40" s="321"/>
      <c r="B40" s="323"/>
      <c r="C40" s="323"/>
      <c r="D40" s="33" t="s">
        <v>43</v>
      </c>
      <c r="E40" s="12"/>
      <c r="F40" s="13">
        <f t="shared" si="0"/>
        <v>0</v>
      </c>
      <c r="G40" s="15"/>
      <c r="H40" s="15"/>
      <c r="I40" s="15"/>
      <c r="J40" s="15"/>
      <c r="K40" s="15"/>
    </row>
    <row r="41" spans="1:11" s="16" customFormat="1" ht="18.75" x14ac:dyDescent="0.2">
      <c r="A41" s="322" t="s">
        <v>49</v>
      </c>
      <c r="B41" s="322" t="s">
        <v>106</v>
      </c>
      <c r="C41" s="322" t="s">
        <v>205</v>
      </c>
      <c r="D41" s="33" t="s">
        <v>31</v>
      </c>
      <c r="E41" s="12"/>
      <c r="F41" s="13">
        <f t="shared" si="0"/>
        <v>45282.5</v>
      </c>
      <c r="G41" s="15">
        <f>G42+G43</f>
        <v>0</v>
      </c>
      <c r="H41" s="15">
        <f>H42+H43</f>
        <v>45282.5</v>
      </c>
      <c r="I41" s="15"/>
      <c r="J41" s="15"/>
      <c r="K41" s="15"/>
    </row>
    <row r="42" spans="1:11" s="16" customFormat="1" ht="37.5" x14ac:dyDescent="0.2">
      <c r="A42" s="343"/>
      <c r="B42" s="343"/>
      <c r="C42" s="343"/>
      <c r="D42" s="33" t="s">
        <v>43</v>
      </c>
      <c r="E42" s="12"/>
      <c r="F42" s="13">
        <f t="shared" si="0"/>
        <v>25000</v>
      </c>
      <c r="G42" s="15">
        <f>G45</f>
        <v>0</v>
      </c>
      <c r="H42" s="15">
        <f>H45</f>
        <v>25000</v>
      </c>
      <c r="I42" s="15"/>
      <c r="J42" s="15"/>
      <c r="K42" s="15"/>
    </row>
    <row r="43" spans="1:11" s="16" customFormat="1" ht="56.25" x14ac:dyDescent="0.2">
      <c r="A43" s="323"/>
      <c r="B43" s="323"/>
      <c r="C43" s="323"/>
      <c r="D43" s="33" t="s">
        <v>45</v>
      </c>
      <c r="E43" s="12"/>
      <c r="F43" s="13">
        <f t="shared" si="0"/>
        <v>20282.5</v>
      </c>
      <c r="G43" s="15">
        <f>G74</f>
        <v>0</v>
      </c>
      <c r="H43" s="15">
        <f>H74</f>
        <v>20282.5</v>
      </c>
      <c r="I43" s="15"/>
      <c r="J43" s="15"/>
      <c r="K43" s="15"/>
    </row>
    <row r="44" spans="1:11" s="16" customFormat="1" ht="37.5" customHeight="1" x14ac:dyDescent="0.2">
      <c r="A44" s="320" t="s">
        <v>50</v>
      </c>
      <c r="B44" s="322" t="s">
        <v>107</v>
      </c>
      <c r="C44" s="322" t="s">
        <v>281</v>
      </c>
      <c r="D44" s="38" t="s">
        <v>31</v>
      </c>
      <c r="E44" s="12" t="s">
        <v>37</v>
      </c>
      <c r="F44" s="13">
        <f t="shared" si="0"/>
        <v>25000</v>
      </c>
      <c r="G44" s="15">
        <f>G45</f>
        <v>0</v>
      </c>
      <c r="H44" s="15">
        <f>H45</f>
        <v>25000</v>
      </c>
      <c r="I44" s="15"/>
      <c r="J44" s="15"/>
      <c r="K44" s="15"/>
    </row>
    <row r="45" spans="1:11" s="16" customFormat="1" ht="37.5" x14ac:dyDescent="0.2">
      <c r="A45" s="321"/>
      <c r="B45" s="323"/>
      <c r="C45" s="323"/>
      <c r="D45" s="33" t="s">
        <v>43</v>
      </c>
      <c r="E45" s="12" t="s">
        <v>272</v>
      </c>
      <c r="F45" s="13">
        <f t="shared" si="0"/>
        <v>25000</v>
      </c>
      <c r="G45" s="15">
        <f>G47+G48+G49+G50+G51+G52+G53+G54+G55+G56+G57+G58+G59+G60+G61+G62+G63+G64+G65+G66+G67+G68+G69+G70+G71+G72</f>
        <v>0</v>
      </c>
      <c r="H45" s="15">
        <f>H47+H48+H49+H50+H51+H52+H53+H54+H55+H56+H57+H58+H59+H60+H61+H62+H63+H64+H65+H66+H67+H68+H69+H70+H71+H72</f>
        <v>25000</v>
      </c>
      <c r="I45" s="15"/>
      <c r="J45" s="15"/>
      <c r="K45" s="15"/>
    </row>
    <row r="46" spans="1:11" s="16" customFormat="1" ht="18.75" x14ac:dyDescent="0.2">
      <c r="A46" s="38" t="s">
        <v>164</v>
      </c>
      <c r="B46" s="38"/>
      <c r="C46" s="38"/>
      <c r="D46" s="33"/>
      <c r="E46" s="12"/>
      <c r="F46" s="13"/>
      <c r="G46" s="15"/>
      <c r="H46" s="15"/>
      <c r="I46" s="15"/>
      <c r="J46" s="15"/>
      <c r="K46" s="15"/>
    </row>
    <row r="47" spans="1:11" s="16" customFormat="1" ht="56.25" x14ac:dyDescent="0.2">
      <c r="A47" s="44" t="s">
        <v>178</v>
      </c>
      <c r="B47" s="38" t="s">
        <v>240</v>
      </c>
      <c r="C47" s="38" t="s">
        <v>241</v>
      </c>
      <c r="D47" s="33" t="s">
        <v>43</v>
      </c>
      <c r="E47" s="12" t="s">
        <v>272</v>
      </c>
      <c r="F47" s="13">
        <f t="shared" si="0"/>
        <v>1470</v>
      </c>
      <c r="G47" s="15">
        <v>0</v>
      </c>
      <c r="H47" s="15">
        <v>1470</v>
      </c>
      <c r="I47" s="15"/>
      <c r="J47" s="15"/>
      <c r="K47" s="15"/>
    </row>
    <row r="48" spans="1:11" s="16" customFormat="1" ht="56.25" x14ac:dyDescent="0.2">
      <c r="A48" s="44" t="s">
        <v>179</v>
      </c>
      <c r="B48" s="38" t="s">
        <v>242</v>
      </c>
      <c r="C48" s="38" t="s">
        <v>241</v>
      </c>
      <c r="D48" s="33" t="s">
        <v>43</v>
      </c>
      <c r="E48" s="12" t="s">
        <v>272</v>
      </c>
      <c r="F48" s="13">
        <f t="shared" si="0"/>
        <v>948.1</v>
      </c>
      <c r="G48" s="15">
        <v>0</v>
      </c>
      <c r="H48" s="15">
        <v>948.1</v>
      </c>
      <c r="I48" s="15"/>
      <c r="J48" s="15"/>
      <c r="K48" s="15"/>
    </row>
    <row r="49" spans="1:11" s="16" customFormat="1" ht="37.5" x14ac:dyDescent="0.2">
      <c r="A49" s="44" t="s">
        <v>180</v>
      </c>
      <c r="B49" s="38" t="s">
        <v>267</v>
      </c>
      <c r="C49" s="97" t="s">
        <v>282</v>
      </c>
      <c r="D49" s="33" t="s">
        <v>43</v>
      </c>
      <c r="E49" s="12" t="s">
        <v>272</v>
      </c>
      <c r="F49" s="13">
        <f t="shared" si="0"/>
        <v>36.200000000000003</v>
      </c>
      <c r="G49" s="15">
        <v>0</v>
      </c>
      <c r="H49" s="15">
        <v>36.200000000000003</v>
      </c>
      <c r="I49" s="15"/>
      <c r="J49" s="15"/>
      <c r="K49" s="15"/>
    </row>
    <row r="50" spans="1:11" s="16" customFormat="1" ht="56.25" x14ac:dyDescent="0.2">
      <c r="A50" s="44" t="s">
        <v>181</v>
      </c>
      <c r="B50" s="38" t="s">
        <v>243</v>
      </c>
      <c r="C50" s="38" t="s">
        <v>241</v>
      </c>
      <c r="D50" s="33" t="s">
        <v>43</v>
      </c>
      <c r="E50" s="12" t="s">
        <v>272</v>
      </c>
      <c r="F50" s="13">
        <f t="shared" si="0"/>
        <v>825</v>
      </c>
      <c r="G50" s="15">
        <v>0</v>
      </c>
      <c r="H50" s="15">
        <v>825</v>
      </c>
      <c r="I50" s="15"/>
      <c r="J50" s="15"/>
      <c r="K50" s="15"/>
    </row>
    <row r="51" spans="1:11" s="16" customFormat="1" ht="82.5" customHeight="1" x14ac:dyDescent="0.2">
      <c r="A51" s="44" t="s">
        <v>182</v>
      </c>
      <c r="B51" s="38" t="s">
        <v>244</v>
      </c>
      <c r="C51" s="97" t="s">
        <v>282</v>
      </c>
      <c r="D51" s="33" t="s">
        <v>43</v>
      </c>
      <c r="E51" s="12" t="s">
        <v>272</v>
      </c>
      <c r="F51" s="13">
        <f t="shared" si="0"/>
        <v>1643.2</v>
      </c>
      <c r="G51" s="15">
        <v>0</v>
      </c>
      <c r="H51" s="15">
        <v>1643.2</v>
      </c>
      <c r="I51" s="15"/>
      <c r="J51" s="15"/>
      <c r="K51" s="15"/>
    </row>
    <row r="52" spans="1:11" s="16" customFormat="1" ht="79.5" customHeight="1" x14ac:dyDescent="0.2">
      <c r="A52" s="44" t="s">
        <v>183</v>
      </c>
      <c r="B52" s="38" t="s">
        <v>245</v>
      </c>
      <c r="C52" s="97" t="s">
        <v>282</v>
      </c>
      <c r="D52" s="33" t="s">
        <v>43</v>
      </c>
      <c r="E52" s="12" t="s">
        <v>272</v>
      </c>
      <c r="F52" s="13">
        <f t="shared" si="0"/>
        <v>10</v>
      </c>
      <c r="G52" s="15">
        <v>0</v>
      </c>
      <c r="H52" s="15">
        <v>10</v>
      </c>
      <c r="I52" s="15"/>
      <c r="J52" s="15"/>
      <c r="K52" s="15"/>
    </row>
    <row r="53" spans="1:11" s="16" customFormat="1" ht="59.25" customHeight="1" x14ac:dyDescent="0.2">
      <c r="A53" s="44" t="s">
        <v>184</v>
      </c>
      <c r="B53" s="38" t="s">
        <v>246</v>
      </c>
      <c r="C53" s="38" t="s">
        <v>241</v>
      </c>
      <c r="D53" s="33" t="s">
        <v>43</v>
      </c>
      <c r="E53" s="12" t="s">
        <v>272</v>
      </c>
      <c r="F53" s="13">
        <f t="shared" si="0"/>
        <v>1880.1</v>
      </c>
      <c r="G53" s="15">
        <v>0</v>
      </c>
      <c r="H53" s="15">
        <v>1880.1</v>
      </c>
      <c r="I53" s="15"/>
      <c r="J53" s="15"/>
      <c r="K53" s="15"/>
    </row>
    <row r="54" spans="1:11" s="16" customFormat="1" ht="59.25" customHeight="1" x14ac:dyDescent="0.2">
      <c r="A54" s="44" t="s">
        <v>185</v>
      </c>
      <c r="B54" s="33" t="s">
        <v>247</v>
      </c>
      <c r="C54" s="97" t="s">
        <v>282</v>
      </c>
      <c r="D54" s="33" t="s">
        <v>43</v>
      </c>
      <c r="E54" s="12" t="s">
        <v>272</v>
      </c>
      <c r="F54" s="13">
        <f t="shared" si="0"/>
        <v>10</v>
      </c>
      <c r="G54" s="15">
        <v>0</v>
      </c>
      <c r="H54" s="15">
        <v>10</v>
      </c>
      <c r="I54" s="15"/>
      <c r="J54" s="15"/>
      <c r="K54" s="15"/>
    </row>
    <row r="55" spans="1:11" s="16" customFormat="1" ht="82.5" customHeight="1" x14ac:dyDescent="0.2">
      <c r="A55" s="44" t="s">
        <v>186</v>
      </c>
      <c r="B55" s="33" t="s">
        <v>248</v>
      </c>
      <c r="C55" s="33" t="s">
        <v>249</v>
      </c>
      <c r="D55" s="33" t="s">
        <v>43</v>
      </c>
      <c r="E55" s="12" t="s">
        <v>272</v>
      </c>
      <c r="F55" s="13">
        <f t="shared" si="0"/>
        <v>3595</v>
      </c>
      <c r="G55" s="15">
        <v>0</v>
      </c>
      <c r="H55" s="15">
        <v>3595</v>
      </c>
      <c r="I55" s="15"/>
      <c r="J55" s="15"/>
      <c r="K55" s="15"/>
    </row>
    <row r="56" spans="1:11" s="16" customFormat="1" ht="62.25" customHeight="1" x14ac:dyDescent="0.2">
      <c r="A56" s="44" t="s">
        <v>187</v>
      </c>
      <c r="B56" s="33" t="s">
        <v>250</v>
      </c>
      <c r="C56" s="33" t="s">
        <v>241</v>
      </c>
      <c r="D56" s="33" t="s">
        <v>43</v>
      </c>
      <c r="E56" s="12" t="s">
        <v>272</v>
      </c>
      <c r="F56" s="13">
        <f t="shared" si="0"/>
        <v>1079.2</v>
      </c>
      <c r="G56" s="15">
        <v>0</v>
      </c>
      <c r="H56" s="15">
        <v>1079.2</v>
      </c>
      <c r="I56" s="15"/>
      <c r="J56" s="15"/>
      <c r="K56" s="15"/>
    </row>
    <row r="57" spans="1:11" s="16" customFormat="1" ht="59.25" customHeight="1" x14ac:dyDescent="0.2">
      <c r="A57" s="44" t="s">
        <v>188</v>
      </c>
      <c r="B57" s="33" t="s">
        <v>251</v>
      </c>
      <c r="C57" s="97" t="s">
        <v>282</v>
      </c>
      <c r="D57" s="33" t="s">
        <v>43</v>
      </c>
      <c r="E57" s="12" t="s">
        <v>272</v>
      </c>
      <c r="F57" s="13">
        <f t="shared" si="0"/>
        <v>700</v>
      </c>
      <c r="G57" s="15">
        <v>0</v>
      </c>
      <c r="H57" s="15">
        <v>700</v>
      </c>
      <c r="I57" s="15"/>
      <c r="J57" s="15"/>
      <c r="K57" s="15"/>
    </row>
    <row r="58" spans="1:11" s="16" customFormat="1" ht="79.5" customHeight="1" x14ac:dyDescent="0.2">
      <c r="A58" s="44" t="s">
        <v>218</v>
      </c>
      <c r="B58" s="94" t="s">
        <v>252</v>
      </c>
      <c r="C58" s="97" t="s">
        <v>282</v>
      </c>
      <c r="D58" s="33" t="s">
        <v>43</v>
      </c>
      <c r="E58" s="12" t="s">
        <v>272</v>
      </c>
      <c r="F58" s="13">
        <f t="shared" si="0"/>
        <v>500</v>
      </c>
      <c r="G58" s="15">
        <v>0</v>
      </c>
      <c r="H58" s="15">
        <v>500</v>
      </c>
      <c r="I58" s="15"/>
      <c r="J58" s="15"/>
      <c r="K58" s="15"/>
    </row>
    <row r="59" spans="1:11" s="16" customFormat="1" ht="60.75" customHeight="1" x14ac:dyDescent="0.2">
      <c r="A59" s="44" t="s">
        <v>219</v>
      </c>
      <c r="B59" s="94" t="s">
        <v>253</v>
      </c>
      <c r="C59" s="94" t="s">
        <v>241</v>
      </c>
      <c r="D59" s="33" t="s">
        <v>43</v>
      </c>
      <c r="E59" s="12" t="s">
        <v>272</v>
      </c>
      <c r="F59" s="13">
        <f t="shared" si="0"/>
        <v>4378.1000000000004</v>
      </c>
      <c r="G59" s="15">
        <v>0</v>
      </c>
      <c r="H59" s="15">
        <v>4378.1000000000004</v>
      </c>
      <c r="I59" s="15"/>
      <c r="J59" s="15"/>
      <c r="K59" s="15"/>
    </row>
    <row r="60" spans="1:11" s="16" customFormat="1" ht="59.25" customHeight="1" x14ac:dyDescent="0.2">
      <c r="A60" s="44" t="s">
        <v>220</v>
      </c>
      <c r="B60" s="94" t="s">
        <v>254</v>
      </c>
      <c r="C60" s="97" t="s">
        <v>282</v>
      </c>
      <c r="D60" s="33" t="s">
        <v>43</v>
      </c>
      <c r="E60" s="12" t="s">
        <v>272</v>
      </c>
      <c r="F60" s="13">
        <f t="shared" si="0"/>
        <v>500</v>
      </c>
      <c r="G60" s="15">
        <v>0</v>
      </c>
      <c r="H60" s="15">
        <v>500</v>
      </c>
      <c r="I60" s="15"/>
      <c r="J60" s="15"/>
      <c r="K60" s="15"/>
    </row>
    <row r="61" spans="1:11" s="16" customFormat="1" ht="118.5" customHeight="1" x14ac:dyDescent="0.2">
      <c r="A61" s="44" t="s">
        <v>221</v>
      </c>
      <c r="B61" s="94" t="s">
        <v>255</v>
      </c>
      <c r="C61" s="97" t="s">
        <v>282</v>
      </c>
      <c r="D61" s="33" t="s">
        <v>43</v>
      </c>
      <c r="E61" s="12" t="s">
        <v>272</v>
      </c>
      <c r="F61" s="13">
        <f t="shared" si="0"/>
        <v>500</v>
      </c>
      <c r="G61" s="15">
        <v>0</v>
      </c>
      <c r="H61" s="15">
        <v>500</v>
      </c>
      <c r="I61" s="15"/>
      <c r="J61" s="15"/>
      <c r="K61" s="15"/>
    </row>
    <row r="62" spans="1:11" s="16" customFormat="1" ht="57.75" customHeight="1" x14ac:dyDescent="0.2">
      <c r="A62" s="44" t="s">
        <v>222</v>
      </c>
      <c r="B62" s="94" t="s">
        <v>256</v>
      </c>
      <c r="C62" s="97" t="s">
        <v>282</v>
      </c>
      <c r="D62" s="33" t="s">
        <v>43</v>
      </c>
      <c r="E62" s="12" t="s">
        <v>272</v>
      </c>
      <c r="F62" s="13">
        <f t="shared" si="0"/>
        <v>1000</v>
      </c>
      <c r="G62" s="15">
        <v>0</v>
      </c>
      <c r="H62" s="15">
        <v>1000</v>
      </c>
      <c r="I62" s="15"/>
      <c r="J62" s="15"/>
      <c r="K62" s="15"/>
    </row>
    <row r="63" spans="1:11" s="16" customFormat="1" ht="59.25" customHeight="1" x14ac:dyDescent="0.2">
      <c r="A63" s="44" t="s">
        <v>223</v>
      </c>
      <c r="B63" s="94" t="s">
        <v>257</v>
      </c>
      <c r="C63" s="97" t="s">
        <v>282</v>
      </c>
      <c r="D63" s="33" t="s">
        <v>43</v>
      </c>
      <c r="E63" s="12" t="s">
        <v>272</v>
      </c>
      <c r="F63" s="13">
        <f t="shared" si="0"/>
        <v>500</v>
      </c>
      <c r="G63" s="15">
        <v>0</v>
      </c>
      <c r="H63" s="15">
        <v>500</v>
      </c>
      <c r="I63" s="15"/>
      <c r="J63" s="15"/>
      <c r="K63" s="15"/>
    </row>
    <row r="64" spans="1:11" s="16" customFormat="1" ht="56.25" x14ac:dyDescent="0.2">
      <c r="A64" s="44" t="s">
        <v>224</v>
      </c>
      <c r="B64" s="94" t="s">
        <v>258</v>
      </c>
      <c r="C64" s="97" t="s">
        <v>282</v>
      </c>
      <c r="D64" s="33" t="s">
        <v>43</v>
      </c>
      <c r="E64" s="12" t="s">
        <v>272</v>
      </c>
      <c r="F64" s="13">
        <f t="shared" si="0"/>
        <v>500</v>
      </c>
      <c r="G64" s="15">
        <v>0</v>
      </c>
      <c r="H64" s="15">
        <v>500</v>
      </c>
      <c r="I64" s="15"/>
      <c r="J64" s="15"/>
      <c r="K64" s="15"/>
    </row>
    <row r="65" spans="1:11" s="16" customFormat="1" ht="59.25" customHeight="1" x14ac:dyDescent="0.2">
      <c r="A65" s="44" t="s">
        <v>225</v>
      </c>
      <c r="B65" s="94" t="s">
        <v>259</v>
      </c>
      <c r="C65" s="97" t="s">
        <v>282</v>
      </c>
      <c r="D65" s="33" t="s">
        <v>43</v>
      </c>
      <c r="E65" s="12" t="s">
        <v>272</v>
      </c>
      <c r="F65" s="13">
        <f t="shared" si="0"/>
        <v>500</v>
      </c>
      <c r="G65" s="15">
        <v>0</v>
      </c>
      <c r="H65" s="15">
        <v>500</v>
      </c>
      <c r="I65" s="15"/>
      <c r="J65" s="15"/>
      <c r="K65" s="15"/>
    </row>
    <row r="66" spans="1:11" s="16" customFormat="1" ht="62.25" customHeight="1" x14ac:dyDescent="0.2">
      <c r="A66" s="44" t="s">
        <v>226</v>
      </c>
      <c r="B66" s="94" t="s">
        <v>260</v>
      </c>
      <c r="C66" s="97" t="s">
        <v>282</v>
      </c>
      <c r="D66" s="33" t="s">
        <v>43</v>
      </c>
      <c r="E66" s="12" t="s">
        <v>272</v>
      </c>
      <c r="F66" s="13">
        <f t="shared" si="0"/>
        <v>10</v>
      </c>
      <c r="G66" s="15">
        <v>0</v>
      </c>
      <c r="H66" s="15">
        <v>10</v>
      </c>
      <c r="I66" s="15"/>
      <c r="J66" s="15"/>
      <c r="K66" s="15"/>
    </row>
    <row r="67" spans="1:11" s="16" customFormat="1" ht="60.75" customHeight="1" x14ac:dyDescent="0.2">
      <c r="A67" s="44" t="s">
        <v>227</v>
      </c>
      <c r="B67" s="94" t="s">
        <v>261</v>
      </c>
      <c r="C67" s="97" t="s">
        <v>282</v>
      </c>
      <c r="D67" s="33" t="s">
        <v>43</v>
      </c>
      <c r="E67" s="12" t="s">
        <v>272</v>
      </c>
      <c r="F67" s="13">
        <f t="shared" si="0"/>
        <v>10</v>
      </c>
      <c r="G67" s="15">
        <v>0</v>
      </c>
      <c r="H67" s="15">
        <v>10</v>
      </c>
      <c r="I67" s="15"/>
      <c r="J67" s="15"/>
      <c r="K67" s="15"/>
    </row>
    <row r="68" spans="1:11" s="16" customFormat="1" ht="59.25" customHeight="1" x14ac:dyDescent="0.2">
      <c r="A68" s="44" t="s">
        <v>228</v>
      </c>
      <c r="B68" s="94" t="s">
        <v>262</v>
      </c>
      <c r="C68" s="33" t="s">
        <v>241</v>
      </c>
      <c r="D68" s="33" t="s">
        <v>43</v>
      </c>
      <c r="E68" s="12" t="s">
        <v>272</v>
      </c>
      <c r="F68" s="13">
        <f t="shared" si="0"/>
        <v>2885.1</v>
      </c>
      <c r="G68" s="15">
        <v>0</v>
      </c>
      <c r="H68" s="15">
        <v>2885.1</v>
      </c>
      <c r="I68" s="15"/>
      <c r="J68" s="15"/>
      <c r="K68" s="15"/>
    </row>
    <row r="69" spans="1:11" s="16" customFormat="1" ht="99.75" customHeight="1" x14ac:dyDescent="0.2">
      <c r="A69" s="44" t="s">
        <v>229</v>
      </c>
      <c r="B69" s="94" t="s">
        <v>263</v>
      </c>
      <c r="C69" s="33" t="s">
        <v>282</v>
      </c>
      <c r="D69" s="33" t="s">
        <v>43</v>
      </c>
      <c r="E69" s="12" t="s">
        <v>272</v>
      </c>
      <c r="F69" s="13">
        <f t="shared" si="0"/>
        <v>10</v>
      </c>
      <c r="G69" s="15">
        <v>0</v>
      </c>
      <c r="H69" s="15">
        <v>10</v>
      </c>
      <c r="I69" s="15"/>
      <c r="J69" s="15"/>
      <c r="K69" s="15"/>
    </row>
    <row r="70" spans="1:11" s="16" customFormat="1" ht="79.5" customHeight="1" x14ac:dyDescent="0.2">
      <c r="A70" s="44" t="s">
        <v>230</v>
      </c>
      <c r="B70" s="94" t="s">
        <v>264</v>
      </c>
      <c r="C70" s="97" t="s">
        <v>282</v>
      </c>
      <c r="D70" s="33" t="s">
        <v>43</v>
      </c>
      <c r="E70" s="12" t="s">
        <v>272</v>
      </c>
      <c r="F70" s="13">
        <f t="shared" si="0"/>
        <v>500</v>
      </c>
      <c r="G70" s="15">
        <v>0</v>
      </c>
      <c r="H70" s="15">
        <v>500</v>
      </c>
      <c r="I70" s="15"/>
      <c r="J70" s="15"/>
      <c r="K70" s="15"/>
    </row>
    <row r="71" spans="1:11" s="16" customFormat="1" ht="79.5" customHeight="1" x14ac:dyDescent="0.2">
      <c r="A71" s="44" t="s">
        <v>231</v>
      </c>
      <c r="B71" s="94" t="s">
        <v>265</v>
      </c>
      <c r="C71" s="97" t="s">
        <v>282</v>
      </c>
      <c r="D71" s="33" t="s">
        <v>43</v>
      </c>
      <c r="E71" s="12" t="s">
        <v>272</v>
      </c>
      <c r="F71" s="13">
        <f t="shared" si="0"/>
        <v>1000</v>
      </c>
      <c r="G71" s="15">
        <v>0</v>
      </c>
      <c r="H71" s="15">
        <v>1000</v>
      </c>
      <c r="I71" s="15"/>
      <c r="J71" s="15"/>
      <c r="K71" s="15"/>
    </row>
    <row r="72" spans="1:11" s="16" customFormat="1" ht="60" customHeight="1" x14ac:dyDescent="0.2">
      <c r="A72" s="44" t="s">
        <v>239</v>
      </c>
      <c r="B72" s="94" t="s">
        <v>266</v>
      </c>
      <c r="C72" s="97" t="s">
        <v>282</v>
      </c>
      <c r="D72" s="33" t="s">
        <v>43</v>
      </c>
      <c r="E72" s="12" t="s">
        <v>272</v>
      </c>
      <c r="F72" s="13">
        <f t="shared" ref="F72" si="10">G72+H72</f>
        <v>10</v>
      </c>
      <c r="G72" s="15">
        <v>0</v>
      </c>
      <c r="H72" s="15">
        <v>10</v>
      </c>
      <c r="I72" s="15"/>
      <c r="J72" s="15"/>
      <c r="K72" s="15"/>
    </row>
    <row r="73" spans="1:11" s="16" customFormat="1" ht="18.75" x14ac:dyDescent="0.2">
      <c r="A73" s="320" t="s">
        <v>51</v>
      </c>
      <c r="B73" s="322" t="s">
        <v>108</v>
      </c>
      <c r="C73" s="322" t="s">
        <v>236</v>
      </c>
      <c r="D73" s="38" t="s">
        <v>31</v>
      </c>
      <c r="E73" s="12" t="s">
        <v>37</v>
      </c>
      <c r="F73" s="13">
        <f t="shared" si="0"/>
        <v>20282.5</v>
      </c>
      <c r="G73" s="15">
        <f>G74</f>
        <v>0</v>
      </c>
      <c r="H73" s="15">
        <f>H74</f>
        <v>20282.5</v>
      </c>
      <c r="I73" s="15"/>
      <c r="J73" s="15"/>
      <c r="K73" s="15"/>
    </row>
    <row r="74" spans="1:11" s="16" customFormat="1" ht="56.25" x14ac:dyDescent="0.2">
      <c r="A74" s="321"/>
      <c r="B74" s="323"/>
      <c r="C74" s="323"/>
      <c r="D74" s="33" t="s">
        <v>45</v>
      </c>
      <c r="E74" s="12" t="s">
        <v>173</v>
      </c>
      <c r="F74" s="13">
        <f t="shared" si="0"/>
        <v>20282.5</v>
      </c>
      <c r="G74" s="15">
        <f>G76+G77+G78+G79+G80+G81</f>
        <v>0</v>
      </c>
      <c r="H74" s="15">
        <f>H76+H77+H78+H79+H80+H81</f>
        <v>20282.5</v>
      </c>
      <c r="I74" s="15"/>
      <c r="J74" s="15"/>
      <c r="K74" s="15"/>
    </row>
    <row r="75" spans="1:11" s="16" customFormat="1" ht="18.75" x14ac:dyDescent="0.2">
      <c r="A75" s="38" t="s">
        <v>164</v>
      </c>
      <c r="B75" s="38"/>
      <c r="C75" s="38"/>
      <c r="D75" s="33"/>
      <c r="E75" s="12"/>
      <c r="F75" s="13"/>
      <c r="G75" s="15"/>
      <c r="H75" s="15"/>
      <c r="I75" s="15"/>
      <c r="J75" s="15"/>
      <c r="K75" s="15"/>
    </row>
    <row r="76" spans="1:11" s="16" customFormat="1" ht="56.25" x14ac:dyDescent="0.2">
      <c r="A76" s="45" t="s">
        <v>165</v>
      </c>
      <c r="B76" s="38" t="s">
        <v>171</v>
      </c>
      <c r="C76" s="38" t="s">
        <v>189</v>
      </c>
      <c r="D76" s="33" t="s">
        <v>45</v>
      </c>
      <c r="E76" s="12" t="s">
        <v>173</v>
      </c>
      <c r="F76" s="13">
        <f t="shared" si="0"/>
        <v>6207.8</v>
      </c>
      <c r="G76" s="15">
        <v>0</v>
      </c>
      <c r="H76" s="15">
        <v>6207.8</v>
      </c>
      <c r="I76" s="15"/>
      <c r="J76" s="15"/>
      <c r="K76" s="15"/>
    </row>
    <row r="77" spans="1:11" s="16" customFormat="1" ht="56.25" x14ac:dyDescent="0.2">
      <c r="A77" s="45" t="s">
        <v>166</v>
      </c>
      <c r="B77" s="38" t="s">
        <v>172</v>
      </c>
      <c r="C77" s="38" t="s">
        <v>189</v>
      </c>
      <c r="D77" s="33" t="s">
        <v>45</v>
      </c>
      <c r="E77" s="12" t="s">
        <v>173</v>
      </c>
      <c r="F77" s="13">
        <f t="shared" si="0"/>
        <v>74.7</v>
      </c>
      <c r="G77" s="15">
        <v>0</v>
      </c>
      <c r="H77" s="15">
        <v>74.7</v>
      </c>
      <c r="I77" s="15"/>
      <c r="J77" s="15"/>
      <c r="K77" s="15"/>
    </row>
    <row r="78" spans="1:11" s="16" customFormat="1" ht="60" customHeight="1" x14ac:dyDescent="0.2">
      <c r="A78" s="45" t="s">
        <v>167</v>
      </c>
      <c r="B78" s="38" t="s">
        <v>174</v>
      </c>
      <c r="C78" s="38" t="s">
        <v>189</v>
      </c>
      <c r="D78" s="33" t="s">
        <v>45</v>
      </c>
      <c r="E78" s="12" t="s">
        <v>173</v>
      </c>
      <c r="F78" s="13">
        <f t="shared" si="0"/>
        <v>8000</v>
      </c>
      <c r="G78" s="15">
        <v>0</v>
      </c>
      <c r="H78" s="15">
        <v>8000</v>
      </c>
      <c r="I78" s="15"/>
      <c r="J78" s="15"/>
      <c r="K78" s="15"/>
    </row>
    <row r="79" spans="1:11" s="16" customFormat="1" ht="61.5" customHeight="1" x14ac:dyDescent="0.2">
      <c r="A79" s="45" t="s">
        <v>168</v>
      </c>
      <c r="B79" s="38" t="s">
        <v>175</v>
      </c>
      <c r="C79" s="38" t="s">
        <v>189</v>
      </c>
      <c r="D79" s="33" t="s">
        <v>45</v>
      </c>
      <c r="E79" s="12" t="s">
        <v>173</v>
      </c>
      <c r="F79" s="13">
        <f t="shared" si="0"/>
        <v>2000</v>
      </c>
      <c r="G79" s="15">
        <v>0</v>
      </c>
      <c r="H79" s="15">
        <v>2000</v>
      </c>
      <c r="I79" s="15"/>
      <c r="J79" s="15"/>
      <c r="K79" s="15"/>
    </row>
    <row r="80" spans="1:11" s="16" customFormat="1" ht="82.5" customHeight="1" x14ac:dyDescent="0.2">
      <c r="A80" s="45" t="s">
        <v>169</v>
      </c>
      <c r="B80" s="38" t="s">
        <v>176</v>
      </c>
      <c r="C80" s="38" t="s">
        <v>189</v>
      </c>
      <c r="D80" s="33" t="s">
        <v>45</v>
      </c>
      <c r="E80" s="12" t="s">
        <v>173</v>
      </c>
      <c r="F80" s="13">
        <f t="shared" si="0"/>
        <v>2000</v>
      </c>
      <c r="G80" s="15">
        <v>0</v>
      </c>
      <c r="H80" s="15">
        <v>2000</v>
      </c>
      <c r="I80" s="15"/>
      <c r="J80" s="15"/>
      <c r="K80" s="15"/>
    </row>
    <row r="81" spans="1:11" s="16" customFormat="1" ht="56.25" x14ac:dyDescent="0.2">
      <c r="A81" s="45" t="s">
        <v>170</v>
      </c>
      <c r="B81" s="38" t="s">
        <v>177</v>
      </c>
      <c r="C81" s="38" t="s">
        <v>189</v>
      </c>
      <c r="D81" s="33" t="s">
        <v>45</v>
      </c>
      <c r="E81" s="12" t="s">
        <v>173</v>
      </c>
      <c r="F81" s="13">
        <f t="shared" si="0"/>
        <v>2000</v>
      </c>
      <c r="G81" s="15">
        <v>0</v>
      </c>
      <c r="H81" s="15">
        <v>2000</v>
      </c>
      <c r="I81" s="15"/>
      <c r="J81" s="15"/>
      <c r="K81" s="15"/>
    </row>
    <row r="82" spans="1:11" s="16" customFormat="1" ht="18.75" x14ac:dyDescent="0.2">
      <c r="A82" s="322" t="s">
        <v>52</v>
      </c>
      <c r="B82" s="322" t="s">
        <v>109</v>
      </c>
      <c r="C82" s="322" t="s">
        <v>382</v>
      </c>
      <c r="D82" s="33" t="s">
        <v>31</v>
      </c>
      <c r="E82" s="12" t="s">
        <v>37</v>
      </c>
      <c r="F82" s="13">
        <f t="shared" si="0"/>
        <v>51000</v>
      </c>
      <c r="G82" s="15">
        <f>G83</f>
        <v>0</v>
      </c>
      <c r="H82" s="15">
        <f>H83</f>
        <v>51000</v>
      </c>
      <c r="I82" s="15"/>
      <c r="J82" s="15"/>
      <c r="K82" s="15"/>
    </row>
    <row r="83" spans="1:11" s="16" customFormat="1" ht="86.25" customHeight="1" x14ac:dyDescent="0.2">
      <c r="A83" s="323"/>
      <c r="B83" s="323"/>
      <c r="C83" s="323"/>
      <c r="D83" s="33" t="s">
        <v>44</v>
      </c>
      <c r="E83" s="12" t="s">
        <v>163</v>
      </c>
      <c r="F83" s="13">
        <f t="shared" si="0"/>
        <v>51000</v>
      </c>
      <c r="G83" s="15">
        <v>0</v>
      </c>
      <c r="H83" s="15">
        <v>51000</v>
      </c>
      <c r="I83" s="15"/>
      <c r="J83" s="15"/>
      <c r="K83" s="15"/>
    </row>
    <row r="84" spans="1:11" s="16" customFormat="1" ht="18.75" x14ac:dyDescent="0.2">
      <c r="A84" s="322" t="s">
        <v>53</v>
      </c>
      <c r="B84" s="322" t="s">
        <v>110</v>
      </c>
      <c r="C84" s="46"/>
      <c r="D84" s="33" t="s">
        <v>31</v>
      </c>
      <c r="E84" s="12" t="s">
        <v>37</v>
      </c>
      <c r="F84" s="13">
        <f t="shared" si="0"/>
        <v>0</v>
      </c>
      <c r="G84" s="15">
        <f>G85</f>
        <v>0</v>
      </c>
      <c r="H84" s="15">
        <f>H85</f>
        <v>0</v>
      </c>
      <c r="I84" s="15"/>
      <c r="J84" s="15"/>
      <c r="K84" s="15"/>
    </row>
    <row r="85" spans="1:11" s="16" customFormat="1" ht="46.5" customHeight="1" x14ac:dyDescent="0.2">
      <c r="A85" s="323"/>
      <c r="B85" s="323"/>
      <c r="C85" s="46"/>
      <c r="D85" s="33" t="s">
        <v>43</v>
      </c>
      <c r="E85" s="12"/>
      <c r="F85" s="13">
        <f t="shared" si="0"/>
        <v>0</v>
      </c>
      <c r="G85" s="15">
        <v>0</v>
      </c>
      <c r="H85" s="15">
        <v>0</v>
      </c>
      <c r="I85" s="15"/>
      <c r="J85" s="15"/>
      <c r="K85" s="15"/>
    </row>
    <row r="86" spans="1:11" s="16" customFormat="1" ht="18.75" x14ac:dyDescent="0.2">
      <c r="A86" s="322" t="s">
        <v>54</v>
      </c>
      <c r="B86" s="322" t="s">
        <v>111</v>
      </c>
      <c r="C86" s="322" t="s">
        <v>237</v>
      </c>
      <c r="D86" s="33" t="s">
        <v>31</v>
      </c>
      <c r="E86" s="12" t="s">
        <v>37</v>
      </c>
      <c r="F86" s="13">
        <f t="shared" si="0"/>
        <v>236430.1</v>
      </c>
      <c r="G86" s="15">
        <f>G87</f>
        <v>234702.1</v>
      </c>
      <c r="H86" s="15">
        <f>H87</f>
        <v>1728</v>
      </c>
      <c r="I86" s="15"/>
      <c r="J86" s="15"/>
      <c r="K86" s="15"/>
    </row>
    <row r="87" spans="1:11" s="16" customFormat="1" ht="57" customHeight="1" x14ac:dyDescent="0.2">
      <c r="A87" s="323"/>
      <c r="B87" s="323"/>
      <c r="C87" s="323"/>
      <c r="D87" s="38" t="s">
        <v>46</v>
      </c>
      <c r="E87" s="12"/>
      <c r="F87" s="13">
        <f t="shared" si="0"/>
        <v>236430.1</v>
      </c>
      <c r="G87" s="15">
        <f>G89+G91</f>
        <v>234702.1</v>
      </c>
      <c r="H87" s="15">
        <f>H89+H91</f>
        <v>1728</v>
      </c>
      <c r="I87" s="15"/>
      <c r="J87" s="15"/>
      <c r="K87" s="15"/>
    </row>
    <row r="88" spans="1:11" s="16" customFormat="1" ht="18.75" x14ac:dyDescent="0.2">
      <c r="A88" s="320" t="s">
        <v>56</v>
      </c>
      <c r="B88" s="322" t="s">
        <v>192</v>
      </c>
      <c r="C88" s="322" t="s">
        <v>196</v>
      </c>
      <c r="D88" s="38" t="s">
        <v>31</v>
      </c>
      <c r="E88" s="12" t="s">
        <v>37</v>
      </c>
      <c r="F88" s="13">
        <f t="shared" si="0"/>
        <v>199426.5</v>
      </c>
      <c r="G88" s="15">
        <f>G89</f>
        <v>199426.5</v>
      </c>
      <c r="H88" s="15">
        <f>H89</f>
        <v>0</v>
      </c>
      <c r="I88" s="15"/>
      <c r="J88" s="15"/>
      <c r="K88" s="15"/>
    </row>
    <row r="89" spans="1:11" s="16" customFormat="1" ht="116.25" customHeight="1" x14ac:dyDescent="0.2">
      <c r="A89" s="321"/>
      <c r="B89" s="323"/>
      <c r="C89" s="323"/>
      <c r="D89" s="38" t="s">
        <v>46</v>
      </c>
      <c r="E89" s="16" t="s">
        <v>162</v>
      </c>
      <c r="F89" s="13">
        <f t="shared" si="0"/>
        <v>199426.5</v>
      </c>
      <c r="G89" s="15">
        <v>199426.5</v>
      </c>
      <c r="H89" s="15">
        <v>0</v>
      </c>
      <c r="I89" s="15"/>
      <c r="J89" s="15"/>
      <c r="K89" s="15"/>
    </row>
    <row r="90" spans="1:11" s="16" customFormat="1" ht="18.75" x14ac:dyDescent="0.2">
      <c r="A90" s="320" t="s">
        <v>57</v>
      </c>
      <c r="B90" s="322" t="s">
        <v>193</v>
      </c>
      <c r="C90" s="322" t="s">
        <v>275</v>
      </c>
      <c r="D90" s="38" t="s">
        <v>31</v>
      </c>
      <c r="E90" s="12" t="s">
        <v>37</v>
      </c>
      <c r="F90" s="13">
        <f t="shared" si="0"/>
        <v>37003.599999999999</v>
      </c>
      <c r="G90" s="15">
        <f>G91</f>
        <v>35275.599999999999</v>
      </c>
      <c r="H90" s="15">
        <f>H91</f>
        <v>1728</v>
      </c>
      <c r="I90" s="15"/>
      <c r="J90" s="15"/>
      <c r="K90" s="15"/>
    </row>
    <row r="91" spans="1:11" s="16" customFormat="1" ht="107.25" customHeight="1" x14ac:dyDescent="0.2">
      <c r="A91" s="321"/>
      <c r="B91" s="323"/>
      <c r="C91" s="323"/>
      <c r="D91" s="38" t="s">
        <v>46</v>
      </c>
      <c r="E91" s="12" t="s">
        <v>161</v>
      </c>
      <c r="F91" s="13">
        <f t="shared" si="0"/>
        <v>37003.599999999999</v>
      </c>
      <c r="G91" s="15">
        <v>35275.599999999999</v>
      </c>
      <c r="H91" s="15">
        <v>1728</v>
      </c>
      <c r="I91" s="15"/>
      <c r="J91" s="15"/>
      <c r="K91" s="15"/>
    </row>
    <row r="92" spans="1:11" s="16" customFormat="1" ht="18.75" x14ac:dyDescent="0.2">
      <c r="A92" s="322" t="s">
        <v>55</v>
      </c>
      <c r="B92" s="322" t="s">
        <v>112</v>
      </c>
      <c r="C92" s="322"/>
      <c r="D92" s="33" t="s">
        <v>31</v>
      </c>
      <c r="E92" s="12" t="s">
        <v>37</v>
      </c>
      <c r="F92" s="13">
        <f t="shared" si="0"/>
        <v>500</v>
      </c>
      <c r="G92" s="15">
        <f>G93</f>
        <v>0</v>
      </c>
      <c r="H92" s="15">
        <f>H93</f>
        <v>500</v>
      </c>
      <c r="I92" s="15"/>
      <c r="J92" s="15"/>
      <c r="K92" s="15"/>
    </row>
    <row r="93" spans="1:11" s="16" customFormat="1" ht="37.5" x14ac:dyDescent="0.2">
      <c r="A93" s="323"/>
      <c r="B93" s="323"/>
      <c r="C93" s="323"/>
      <c r="D93" s="33" t="s">
        <v>43</v>
      </c>
      <c r="E93" s="12" t="s">
        <v>160</v>
      </c>
      <c r="F93" s="13">
        <f t="shared" si="0"/>
        <v>500</v>
      </c>
      <c r="G93" s="15">
        <v>0</v>
      </c>
      <c r="H93" s="15">
        <v>500</v>
      </c>
      <c r="I93" s="15"/>
      <c r="J93" s="15"/>
      <c r="K93" s="15"/>
    </row>
    <row r="94" spans="1:11" s="16" customFormat="1" ht="18.75" x14ac:dyDescent="0.2">
      <c r="A94" s="322" t="s">
        <v>58</v>
      </c>
      <c r="B94" s="322" t="s">
        <v>113</v>
      </c>
      <c r="C94" s="322"/>
      <c r="D94" s="33" t="s">
        <v>31</v>
      </c>
      <c r="E94" s="12" t="s">
        <v>37</v>
      </c>
      <c r="F94" s="13">
        <f t="shared" si="0"/>
        <v>0</v>
      </c>
      <c r="G94" s="15">
        <f t="shared" ref="G94" si="11">G95</f>
        <v>0</v>
      </c>
      <c r="H94" s="15">
        <f t="shared" ref="H94" si="12">H95</f>
        <v>0</v>
      </c>
      <c r="I94" s="15"/>
      <c r="J94" s="15"/>
      <c r="K94" s="15"/>
    </row>
    <row r="95" spans="1:11" s="16" customFormat="1" ht="37.5" x14ac:dyDescent="0.2">
      <c r="A95" s="323"/>
      <c r="B95" s="323"/>
      <c r="C95" s="323"/>
      <c r="D95" s="33" t="s">
        <v>43</v>
      </c>
      <c r="E95" s="12"/>
      <c r="F95" s="13">
        <f t="shared" si="0"/>
        <v>0</v>
      </c>
      <c r="G95" s="15">
        <f>G97+G99+G101</f>
        <v>0</v>
      </c>
      <c r="H95" s="15">
        <f>H97+H99+H101</f>
        <v>0</v>
      </c>
      <c r="I95" s="15"/>
      <c r="J95" s="15"/>
      <c r="K95" s="15"/>
    </row>
    <row r="96" spans="1:11" s="16" customFormat="1" ht="18.75" hidden="1" x14ac:dyDescent="0.2">
      <c r="A96" s="320" t="s">
        <v>92</v>
      </c>
      <c r="B96" s="322" t="s">
        <v>114</v>
      </c>
      <c r="C96" s="322"/>
      <c r="D96" s="33" t="s">
        <v>31</v>
      </c>
      <c r="E96" s="12" t="s">
        <v>37</v>
      </c>
      <c r="F96" s="13">
        <f t="shared" si="0"/>
        <v>0</v>
      </c>
      <c r="G96" s="15">
        <f t="shared" ref="G96" si="13">G97</f>
        <v>0</v>
      </c>
      <c r="H96" s="15">
        <f t="shared" ref="H96" si="14">H97</f>
        <v>0</v>
      </c>
      <c r="I96" s="15"/>
      <c r="J96" s="15"/>
      <c r="K96" s="15"/>
    </row>
    <row r="97" spans="1:11" s="16" customFormat="1" ht="78.75" hidden="1" customHeight="1" x14ac:dyDescent="0.2">
      <c r="A97" s="321"/>
      <c r="B97" s="323"/>
      <c r="C97" s="323"/>
      <c r="D97" s="33" t="s">
        <v>43</v>
      </c>
      <c r="E97" s="12"/>
      <c r="F97" s="13">
        <f t="shared" si="0"/>
        <v>0</v>
      </c>
      <c r="G97" s="15">
        <v>0</v>
      </c>
      <c r="H97" s="15">
        <v>0</v>
      </c>
      <c r="I97" s="15"/>
      <c r="J97" s="15"/>
      <c r="K97" s="15"/>
    </row>
    <row r="98" spans="1:11" s="16" customFormat="1" ht="18.75" hidden="1" x14ac:dyDescent="0.2">
      <c r="A98" s="320" t="s">
        <v>93</v>
      </c>
      <c r="B98" s="322" t="s">
        <v>115</v>
      </c>
      <c r="C98" s="322"/>
      <c r="D98" s="33" t="s">
        <v>31</v>
      </c>
      <c r="E98" s="12" t="s">
        <v>37</v>
      </c>
      <c r="F98" s="13">
        <f t="shared" si="0"/>
        <v>0</v>
      </c>
      <c r="G98" s="15">
        <f t="shared" ref="G98" si="15">G99</f>
        <v>0</v>
      </c>
      <c r="H98" s="15">
        <f t="shared" ref="H98" si="16">H99</f>
        <v>0</v>
      </c>
      <c r="I98" s="15"/>
      <c r="J98" s="15"/>
      <c r="K98" s="15"/>
    </row>
    <row r="99" spans="1:11" s="16" customFormat="1" ht="155.25" hidden="1" customHeight="1" x14ac:dyDescent="0.2">
      <c r="A99" s="321"/>
      <c r="B99" s="323"/>
      <c r="C99" s="323"/>
      <c r="D99" s="33" t="s">
        <v>43</v>
      </c>
      <c r="E99" s="12"/>
      <c r="F99" s="13">
        <f t="shared" si="0"/>
        <v>0</v>
      </c>
      <c r="G99" s="15">
        <v>0</v>
      </c>
      <c r="H99" s="15">
        <v>0</v>
      </c>
      <c r="I99" s="15"/>
      <c r="J99" s="15"/>
      <c r="K99" s="15"/>
    </row>
    <row r="100" spans="1:11" s="16" customFormat="1" ht="18.75" hidden="1" x14ac:dyDescent="0.2">
      <c r="A100" s="320" t="s">
        <v>94</v>
      </c>
      <c r="B100" s="322" t="s">
        <v>116</v>
      </c>
      <c r="C100" s="322"/>
      <c r="D100" s="33" t="s">
        <v>31</v>
      </c>
      <c r="E100" s="12" t="s">
        <v>37</v>
      </c>
      <c r="F100" s="13">
        <f t="shared" si="0"/>
        <v>0</v>
      </c>
      <c r="G100" s="15">
        <f>G101</f>
        <v>0</v>
      </c>
      <c r="H100" s="15">
        <f>H101</f>
        <v>0</v>
      </c>
      <c r="I100" s="15"/>
      <c r="J100" s="15"/>
      <c r="K100" s="15"/>
    </row>
    <row r="101" spans="1:11" s="16" customFormat="1" ht="105" hidden="1" customHeight="1" x14ac:dyDescent="0.2">
      <c r="A101" s="321"/>
      <c r="B101" s="323"/>
      <c r="C101" s="323"/>
      <c r="D101" s="33" t="s">
        <v>43</v>
      </c>
      <c r="E101" s="12"/>
      <c r="F101" s="13">
        <f t="shared" si="0"/>
        <v>0</v>
      </c>
      <c r="G101" s="15">
        <v>0</v>
      </c>
      <c r="H101" s="15">
        <v>0</v>
      </c>
      <c r="I101" s="15"/>
      <c r="J101" s="15"/>
      <c r="K101" s="15"/>
    </row>
    <row r="102" spans="1:11" s="16" customFormat="1" ht="18.75" x14ac:dyDescent="0.2">
      <c r="A102" s="322" t="s">
        <v>59</v>
      </c>
      <c r="B102" s="322" t="s">
        <v>292</v>
      </c>
      <c r="C102" s="322" t="s">
        <v>283</v>
      </c>
      <c r="D102" s="33" t="s">
        <v>31</v>
      </c>
      <c r="E102" s="12" t="s">
        <v>37</v>
      </c>
      <c r="F102" s="13">
        <f t="shared" si="0"/>
        <v>3586.6</v>
      </c>
      <c r="G102" s="15">
        <f>G103</f>
        <v>3586.6</v>
      </c>
      <c r="H102" s="15">
        <f>H103</f>
        <v>0</v>
      </c>
      <c r="I102" s="15"/>
      <c r="J102" s="15"/>
      <c r="K102" s="15"/>
    </row>
    <row r="103" spans="1:11" s="16" customFormat="1" ht="84" customHeight="1" x14ac:dyDescent="0.2">
      <c r="A103" s="323"/>
      <c r="B103" s="323"/>
      <c r="C103" s="323"/>
      <c r="D103" s="33" t="s">
        <v>43</v>
      </c>
      <c r="E103" s="12" t="s">
        <v>159</v>
      </c>
      <c r="F103" s="13">
        <f t="shared" si="0"/>
        <v>3586.6</v>
      </c>
      <c r="G103" s="15">
        <v>3586.6</v>
      </c>
      <c r="H103" s="15">
        <v>0</v>
      </c>
      <c r="I103" s="15"/>
      <c r="J103" s="15"/>
      <c r="K103" s="15"/>
    </row>
    <row r="104" spans="1:11" s="37" customFormat="1" ht="18.75" x14ac:dyDescent="0.2">
      <c r="A104" s="324" t="s">
        <v>7</v>
      </c>
      <c r="B104" s="324" t="s">
        <v>86</v>
      </c>
      <c r="C104" s="324" t="s">
        <v>276</v>
      </c>
      <c r="D104" s="47" t="s">
        <v>31</v>
      </c>
      <c r="E104" s="35"/>
      <c r="F104" s="36">
        <f t="shared" si="0"/>
        <v>8893.2000000000007</v>
      </c>
      <c r="G104" s="36">
        <f t="shared" ref="G104" si="17">G105</f>
        <v>0</v>
      </c>
      <c r="H104" s="36">
        <f t="shared" ref="H104" si="18">H105</f>
        <v>8893.2000000000007</v>
      </c>
      <c r="I104" s="36"/>
      <c r="J104" s="36"/>
      <c r="K104" s="36"/>
    </row>
    <row r="105" spans="1:11" s="16" customFormat="1" ht="84.75" customHeight="1" x14ac:dyDescent="0.2">
      <c r="A105" s="326"/>
      <c r="B105" s="326"/>
      <c r="C105" s="326"/>
      <c r="D105" s="33" t="s">
        <v>60</v>
      </c>
      <c r="E105" s="12"/>
      <c r="F105" s="13">
        <f t="shared" si="0"/>
        <v>8893.2000000000007</v>
      </c>
      <c r="G105" s="15">
        <f>G107+G115+G123</f>
        <v>0</v>
      </c>
      <c r="H105" s="15">
        <f>H107+H115+H123</f>
        <v>8893.2000000000007</v>
      </c>
      <c r="I105" s="15"/>
      <c r="J105" s="15"/>
      <c r="K105" s="15"/>
    </row>
    <row r="106" spans="1:11" s="16" customFormat="1" ht="18.75" x14ac:dyDescent="0.2">
      <c r="A106" s="322" t="s">
        <v>2</v>
      </c>
      <c r="B106" s="322" t="s">
        <v>117</v>
      </c>
      <c r="C106" s="322" t="s">
        <v>200</v>
      </c>
      <c r="D106" s="33" t="s">
        <v>31</v>
      </c>
      <c r="E106" s="12" t="s">
        <v>37</v>
      </c>
      <c r="F106" s="13">
        <f t="shared" si="0"/>
        <v>8793.2000000000007</v>
      </c>
      <c r="G106" s="15">
        <f t="shared" ref="G106:H106" si="19">G107</f>
        <v>0</v>
      </c>
      <c r="H106" s="15">
        <f t="shared" si="19"/>
        <v>8793.2000000000007</v>
      </c>
      <c r="I106" s="15"/>
      <c r="J106" s="15"/>
      <c r="K106" s="15"/>
    </row>
    <row r="107" spans="1:11" s="16" customFormat="1" ht="162" customHeight="1" x14ac:dyDescent="0.2">
      <c r="A107" s="323"/>
      <c r="B107" s="323"/>
      <c r="C107" s="323"/>
      <c r="D107" s="33" t="s">
        <v>60</v>
      </c>
      <c r="E107" s="12" t="s">
        <v>199</v>
      </c>
      <c r="F107" s="13">
        <f t="shared" si="0"/>
        <v>8793.2000000000007</v>
      </c>
      <c r="G107" s="15">
        <f>G109+G111+G113</f>
        <v>0</v>
      </c>
      <c r="H107" s="15">
        <f>H109+H111+H113</f>
        <v>8793.2000000000007</v>
      </c>
      <c r="I107" s="15"/>
      <c r="J107" s="15"/>
      <c r="K107" s="15"/>
    </row>
    <row r="108" spans="1:11" s="16" customFormat="1" ht="18.75" hidden="1" x14ac:dyDescent="0.2">
      <c r="A108" s="320" t="s">
        <v>5</v>
      </c>
      <c r="B108" s="322" t="s">
        <v>118</v>
      </c>
      <c r="C108" s="322"/>
      <c r="D108" s="33" t="s">
        <v>31</v>
      </c>
      <c r="E108" s="12"/>
      <c r="F108" s="13">
        <f t="shared" si="0"/>
        <v>0</v>
      </c>
      <c r="G108" s="15">
        <f t="shared" ref="G108" si="20">G109</f>
        <v>0</v>
      </c>
      <c r="H108" s="15">
        <f t="shared" ref="H108" si="21">H109</f>
        <v>0</v>
      </c>
      <c r="I108" s="15"/>
      <c r="J108" s="15"/>
      <c r="K108" s="15"/>
    </row>
    <row r="109" spans="1:11" s="16" customFormat="1" ht="58.5" hidden="1" customHeight="1" x14ac:dyDescent="0.2">
      <c r="A109" s="321"/>
      <c r="B109" s="323"/>
      <c r="C109" s="323"/>
      <c r="D109" s="33" t="s">
        <v>60</v>
      </c>
      <c r="E109" s="12"/>
      <c r="F109" s="13">
        <f t="shared" si="0"/>
        <v>0</v>
      </c>
      <c r="G109" s="15">
        <v>0</v>
      </c>
      <c r="H109" s="15">
        <v>0</v>
      </c>
      <c r="I109" s="15"/>
      <c r="J109" s="15"/>
      <c r="K109" s="15"/>
    </row>
    <row r="110" spans="1:11" s="16" customFormat="1" ht="18.75" hidden="1" x14ac:dyDescent="0.2">
      <c r="A110" s="320" t="s">
        <v>63</v>
      </c>
      <c r="B110" s="322" t="s">
        <v>119</v>
      </c>
      <c r="C110" s="322"/>
      <c r="D110" s="33" t="s">
        <v>31</v>
      </c>
      <c r="E110" s="12"/>
      <c r="F110" s="13">
        <f t="shared" si="0"/>
        <v>0</v>
      </c>
      <c r="G110" s="15">
        <f t="shared" ref="G110" si="22">G111</f>
        <v>0</v>
      </c>
      <c r="H110" s="15">
        <f t="shared" ref="H110" si="23">H111</f>
        <v>0</v>
      </c>
      <c r="I110" s="15"/>
      <c r="J110" s="15"/>
      <c r="K110" s="15"/>
    </row>
    <row r="111" spans="1:11" s="16" customFormat="1" ht="99" hidden="1" customHeight="1" x14ac:dyDescent="0.2">
      <c r="A111" s="321"/>
      <c r="B111" s="323"/>
      <c r="C111" s="323"/>
      <c r="D111" s="33" t="s">
        <v>60</v>
      </c>
      <c r="E111" s="12"/>
      <c r="F111" s="13">
        <f t="shared" si="0"/>
        <v>0</v>
      </c>
      <c r="G111" s="15">
        <v>0</v>
      </c>
      <c r="H111" s="15">
        <v>0</v>
      </c>
      <c r="I111" s="15"/>
      <c r="J111" s="15"/>
      <c r="K111" s="15"/>
    </row>
    <row r="112" spans="1:11" s="16" customFormat="1" ht="18.75" x14ac:dyDescent="0.2">
      <c r="A112" s="320" t="s">
        <v>64</v>
      </c>
      <c r="B112" s="322" t="s">
        <v>120</v>
      </c>
      <c r="C112" s="322" t="s">
        <v>198</v>
      </c>
      <c r="D112" s="33" t="s">
        <v>31</v>
      </c>
      <c r="E112" s="12" t="s">
        <v>37</v>
      </c>
      <c r="F112" s="13">
        <f t="shared" ref="F112:F170" si="24">G112+H112</f>
        <v>8793.2000000000007</v>
      </c>
      <c r="G112" s="15">
        <f t="shared" ref="G112" si="25">G113</f>
        <v>0</v>
      </c>
      <c r="H112" s="15">
        <f t="shared" ref="H112" si="26">H113</f>
        <v>8793.2000000000007</v>
      </c>
      <c r="I112" s="15"/>
      <c r="J112" s="15"/>
      <c r="K112" s="15"/>
    </row>
    <row r="113" spans="1:11" s="16" customFormat="1" ht="45" customHeight="1" x14ac:dyDescent="0.2">
      <c r="A113" s="321"/>
      <c r="B113" s="323"/>
      <c r="C113" s="323"/>
      <c r="D113" s="33" t="s">
        <v>60</v>
      </c>
      <c r="E113" s="12" t="s">
        <v>199</v>
      </c>
      <c r="F113" s="13">
        <f t="shared" si="24"/>
        <v>8793.2000000000007</v>
      </c>
      <c r="G113" s="15">
        <v>0</v>
      </c>
      <c r="H113" s="15">
        <v>8793.2000000000007</v>
      </c>
      <c r="I113" s="15"/>
      <c r="J113" s="15"/>
      <c r="K113" s="15"/>
    </row>
    <row r="114" spans="1:11" s="16" customFormat="1" ht="18.75" x14ac:dyDescent="0.2">
      <c r="A114" s="322" t="s">
        <v>65</v>
      </c>
      <c r="B114" s="322" t="s">
        <v>121</v>
      </c>
      <c r="C114" s="322" t="s">
        <v>195</v>
      </c>
      <c r="D114" s="33" t="s">
        <v>31</v>
      </c>
      <c r="E114" s="12" t="s">
        <v>37</v>
      </c>
      <c r="F114" s="13">
        <f t="shared" si="24"/>
        <v>100</v>
      </c>
      <c r="G114" s="15">
        <f t="shared" ref="G114" si="27">G115</f>
        <v>0</v>
      </c>
      <c r="H114" s="15">
        <f t="shared" ref="H114" si="28">H115</f>
        <v>100</v>
      </c>
      <c r="I114" s="15"/>
      <c r="J114" s="15"/>
      <c r="K114" s="15"/>
    </row>
    <row r="115" spans="1:11" s="16" customFormat="1" ht="102" customHeight="1" x14ac:dyDescent="0.2">
      <c r="A115" s="323"/>
      <c r="B115" s="323"/>
      <c r="C115" s="323"/>
      <c r="D115" s="33" t="s">
        <v>60</v>
      </c>
      <c r="E115" s="12" t="s">
        <v>194</v>
      </c>
      <c r="F115" s="13">
        <f t="shared" si="24"/>
        <v>100</v>
      </c>
      <c r="G115" s="15">
        <f>G117+G119+G121</f>
        <v>0</v>
      </c>
      <c r="H115" s="15">
        <f>H117+H119+H121</f>
        <v>100</v>
      </c>
      <c r="I115" s="15"/>
      <c r="J115" s="15"/>
      <c r="K115" s="15"/>
    </row>
    <row r="116" spans="1:11" s="16" customFormat="1" ht="18.75" hidden="1" x14ac:dyDescent="0.2">
      <c r="A116" s="320" t="s">
        <v>66</v>
      </c>
      <c r="B116" s="322" t="s">
        <v>122</v>
      </c>
      <c r="C116" s="322"/>
      <c r="D116" s="33" t="s">
        <v>31</v>
      </c>
      <c r="E116" s="12"/>
      <c r="F116" s="13">
        <f t="shared" si="24"/>
        <v>0</v>
      </c>
      <c r="G116" s="15">
        <f t="shared" ref="G116" si="29">G117</f>
        <v>0</v>
      </c>
      <c r="H116" s="15">
        <f t="shared" ref="H116" si="30">H117</f>
        <v>0</v>
      </c>
      <c r="I116" s="15"/>
      <c r="J116" s="15"/>
      <c r="K116" s="15"/>
    </row>
    <row r="117" spans="1:11" s="16" customFormat="1" ht="42" hidden="1" customHeight="1" x14ac:dyDescent="0.2">
      <c r="A117" s="321"/>
      <c r="B117" s="323"/>
      <c r="C117" s="323"/>
      <c r="D117" s="33" t="s">
        <v>60</v>
      </c>
      <c r="E117" s="12"/>
      <c r="F117" s="13">
        <f t="shared" si="24"/>
        <v>0</v>
      </c>
      <c r="G117" s="15">
        <v>0</v>
      </c>
      <c r="H117" s="15">
        <v>0</v>
      </c>
      <c r="I117" s="15"/>
      <c r="J117" s="15"/>
      <c r="K117" s="15"/>
    </row>
    <row r="118" spans="1:11" s="16" customFormat="1" ht="18.75" x14ac:dyDescent="0.2">
      <c r="A118" s="320" t="s">
        <v>67</v>
      </c>
      <c r="B118" s="322" t="s">
        <v>123</v>
      </c>
      <c r="C118" s="322" t="s">
        <v>297</v>
      </c>
      <c r="D118" s="33" t="s">
        <v>31</v>
      </c>
      <c r="E118" s="12"/>
      <c r="F118" s="13">
        <f t="shared" si="24"/>
        <v>100</v>
      </c>
      <c r="G118" s="15">
        <f t="shared" ref="G118" si="31">G119</f>
        <v>0</v>
      </c>
      <c r="H118" s="15">
        <f t="shared" ref="H118" si="32">H119</f>
        <v>100</v>
      </c>
      <c r="I118" s="15"/>
      <c r="J118" s="15"/>
      <c r="K118" s="15"/>
    </row>
    <row r="119" spans="1:11" s="16" customFormat="1" ht="70.5" customHeight="1" x14ac:dyDescent="0.2">
      <c r="A119" s="321"/>
      <c r="B119" s="323"/>
      <c r="C119" s="323"/>
      <c r="D119" s="33" t="s">
        <v>60</v>
      </c>
      <c r="E119" s="12" t="s">
        <v>194</v>
      </c>
      <c r="F119" s="13">
        <f t="shared" si="24"/>
        <v>100</v>
      </c>
      <c r="G119" s="15">
        <v>0</v>
      </c>
      <c r="H119" s="15">
        <v>100</v>
      </c>
      <c r="I119" s="15"/>
      <c r="J119" s="15"/>
      <c r="K119" s="15"/>
    </row>
    <row r="120" spans="1:11" s="16" customFormat="1" ht="18.75" hidden="1" x14ac:dyDescent="0.2">
      <c r="A120" s="320" t="s">
        <v>68</v>
      </c>
      <c r="B120" s="322" t="s">
        <v>124</v>
      </c>
      <c r="C120" s="322"/>
      <c r="D120" s="33" t="s">
        <v>31</v>
      </c>
      <c r="E120" s="12"/>
      <c r="F120" s="13">
        <f t="shared" si="24"/>
        <v>0</v>
      </c>
      <c r="G120" s="15">
        <f t="shared" ref="G120" si="33">G121</f>
        <v>0</v>
      </c>
      <c r="H120" s="15">
        <f t="shared" ref="H120" si="34">H121</f>
        <v>0</v>
      </c>
      <c r="I120" s="15"/>
      <c r="J120" s="15"/>
      <c r="K120" s="15"/>
    </row>
    <row r="121" spans="1:11" s="16" customFormat="1" ht="40.5" hidden="1" customHeight="1" x14ac:dyDescent="0.2">
      <c r="A121" s="321"/>
      <c r="B121" s="323"/>
      <c r="C121" s="323"/>
      <c r="D121" s="33" t="s">
        <v>60</v>
      </c>
      <c r="E121" s="12"/>
      <c r="F121" s="13">
        <f t="shared" si="24"/>
        <v>0</v>
      </c>
      <c r="G121" s="15">
        <v>0</v>
      </c>
      <c r="H121" s="15">
        <v>0</v>
      </c>
      <c r="I121" s="15"/>
      <c r="J121" s="15"/>
      <c r="K121" s="15"/>
    </row>
    <row r="122" spans="1:11" s="16" customFormat="1" ht="18.75" x14ac:dyDescent="0.2">
      <c r="A122" s="322" t="s">
        <v>69</v>
      </c>
      <c r="B122" s="322" t="s">
        <v>125</v>
      </c>
      <c r="C122" s="322"/>
      <c r="D122" s="33" t="s">
        <v>31</v>
      </c>
      <c r="E122" s="12"/>
      <c r="F122" s="13">
        <f t="shared" si="24"/>
        <v>0</v>
      </c>
      <c r="G122" s="15">
        <f>G123</f>
        <v>0</v>
      </c>
      <c r="H122" s="15">
        <f>H123</f>
        <v>0</v>
      </c>
      <c r="I122" s="15"/>
      <c r="J122" s="15"/>
      <c r="K122" s="15"/>
    </row>
    <row r="123" spans="1:11" s="16" customFormat="1" ht="42" customHeight="1" x14ac:dyDescent="0.2">
      <c r="A123" s="323"/>
      <c r="B123" s="323"/>
      <c r="C123" s="323"/>
      <c r="D123" s="33" t="s">
        <v>60</v>
      </c>
      <c r="E123" s="12"/>
      <c r="F123" s="13">
        <f t="shared" si="24"/>
        <v>0</v>
      </c>
      <c r="G123" s="15">
        <v>0</v>
      </c>
      <c r="H123" s="15">
        <v>0</v>
      </c>
      <c r="I123" s="15"/>
      <c r="J123" s="15"/>
      <c r="K123" s="15"/>
    </row>
    <row r="124" spans="1:11" s="37" customFormat="1" ht="18.75" x14ac:dyDescent="0.2">
      <c r="A124" s="324" t="s">
        <v>61</v>
      </c>
      <c r="B124" s="324" t="s">
        <v>126</v>
      </c>
      <c r="C124" s="324" t="s">
        <v>201</v>
      </c>
      <c r="D124" s="47" t="s">
        <v>31</v>
      </c>
      <c r="E124" s="35"/>
      <c r="F124" s="36">
        <f t="shared" si="24"/>
        <v>0</v>
      </c>
      <c r="G124" s="36">
        <f t="shared" ref="G124" si="35">G125</f>
        <v>0</v>
      </c>
      <c r="H124" s="36">
        <f t="shared" ref="H124" si="36">H125</f>
        <v>0</v>
      </c>
      <c r="I124" s="36"/>
      <c r="J124" s="36"/>
      <c r="K124" s="36"/>
    </row>
    <row r="125" spans="1:11" s="16" customFormat="1" ht="45" customHeight="1" x14ac:dyDescent="0.2">
      <c r="A125" s="326"/>
      <c r="B125" s="326"/>
      <c r="C125" s="326"/>
      <c r="D125" s="33" t="s">
        <v>43</v>
      </c>
      <c r="E125" s="12"/>
      <c r="F125" s="13">
        <f t="shared" si="24"/>
        <v>0</v>
      </c>
      <c r="G125" s="15">
        <f>G127+G133+G137+G141</f>
        <v>0</v>
      </c>
      <c r="H125" s="15">
        <f>H127+H133+H137+H141</f>
        <v>0</v>
      </c>
      <c r="I125" s="15"/>
      <c r="J125" s="15"/>
      <c r="K125" s="15"/>
    </row>
    <row r="126" spans="1:11" s="16" customFormat="1" ht="18.75" x14ac:dyDescent="0.2">
      <c r="A126" s="322" t="s">
        <v>70</v>
      </c>
      <c r="B126" s="322" t="s">
        <v>127</v>
      </c>
      <c r="C126" s="322" t="s">
        <v>299</v>
      </c>
      <c r="D126" s="33" t="s">
        <v>31</v>
      </c>
      <c r="E126" s="12"/>
      <c r="F126" s="13">
        <f t="shared" si="24"/>
        <v>0</v>
      </c>
      <c r="G126" s="15">
        <f t="shared" ref="G126" si="37">G127</f>
        <v>0</v>
      </c>
      <c r="H126" s="15">
        <f t="shared" ref="H126" si="38">H127</f>
        <v>0</v>
      </c>
      <c r="I126" s="15"/>
      <c r="J126" s="15"/>
      <c r="K126" s="15"/>
    </row>
    <row r="127" spans="1:11" s="16" customFormat="1" ht="42" customHeight="1" x14ac:dyDescent="0.2">
      <c r="A127" s="323"/>
      <c r="B127" s="323"/>
      <c r="C127" s="323"/>
      <c r="D127" s="33" t="s">
        <v>43</v>
      </c>
      <c r="E127" s="12"/>
      <c r="F127" s="13">
        <f t="shared" si="24"/>
        <v>0</v>
      </c>
      <c r="G127" s="15">
        <f>G129+G131</f>
        <v>0</v>
      </c>
      <c r="H127" s="15">
        <f>H129+H131</f>
        <v>0</v>
      </c>
      <c r="I127" s="15"/>
      <c r="J127" s="15"/>
      <c r="K127" s="15"/>
    </row>
    <row r="128" spans="1:11" s="16" customFormat="1" ht="18.75" hidden="1" x14ac:dyDescent="0.2">
      <c r="A128" s="320" t="s">
        <v>73</v>
      </c>
      <c r="B128" s="322" t="s">
        <v>128</v>
      </c>
      <c r="C128" s="322"/>
      <c r="D128" s="33" t="s">
        <v>31</v>
      </c>
      <c r="E128" s="12"/>
      <c r="F128" s="13">
        <f t="shared" si="24"/>
        <v>0</v>
      </c>
      <c r="G128" s="15">
        <f t="shared" ref="G128" si="39">G129</f>
        <v>0</v>
      </c>
      <c r="H128" s="15">
        <f t="shared" ref="H128" si="40">H129</f>
        <v>0</v>
      </c>
      <c r="I128" s="15"/>
      <c r="J128" s="15"/>
      <c r="K128" s="15"/>
    </row>
    <row r="129" spans="1:11" s="16" customFormat="1" ht="124.5" hidden="1" customHeight="1" x14ac:dyDescent="0.2">
      <c r="A129" s="321"/>
      <c r="B129" s="323"/>
      <c r="C129" s="323"/>
      <c r="D129" s="33" t="s">
        <v>43</v>
      </c>
      <c r="E129" s="12"/>
      <c r="F129" s="13">
        <f t="shared" si="24"/>
        <v>0</v>
      </c>
      <c r="G129" s="15">
        <v>0</v>
      </c>
      <c r="H129" s="15">
        <v>0</v>
      </c>
      <c r="I129" s="15"/>
      <c r="J129" s="15"/>
      <c r="K129" s="15"/>
    </row>
    <row r="130" spans="1:11" s="16" customFormat="1" ht="18.75" hidden="1" x14ac:dyDescent="0.2">
      <c r="A130" s="320" t="s">
        <v>74</v>
      </c>
      <c r="B130" s="322" t="s">
        <v>129</v>
      </c>
      <c r="C130" s="322"/>
      <c r="D130" s="33" t="s">
        <v>31</v>
      </c>
      <c r="E130" s="12"/>
      <c r="F130" s="13">
        <f t="shared" si="24"/>
        <v>0</v>
      </c>
      <c r="G130" s="15">
        <f t="shared" ref="G130" si="41">G131</f>
        <v>0</v>
      </c>
      <c r="H130" s="15">
        <f t="shared" ref="H130" si="42">H131</f>
        <v>0</v>
      </c>
      <c r="I130" s="15"/>
      <c r="J130" s="15"/>
      <c r="K130" s="15"/>
    </row>
    <row r="131" spans="1:11" s="16" customFormat="1" ht="102" hidden="1" customHeight="1" x14ac:dyDescent="0.2">
      <c r="A131" s="321"/>
      <c r="B131" s="323"/>
      <c r="C131" s="323"/>
      <c r="D131" s="33" t="s">
        <v>43</v>
      </c>
      <c r="E131" s="12"/>
      <c r="F131" s="13">
        <f t="shared" si="24"/>
        <v>0</v>
      </c>
      <c r="G131" s="15">
        <v>0</v>
      </c>
      <c r="H131" s="15">
        <v>0</v>
      </c>
      <c r="I131" s="15"/>
      <c r="J131" s="15"/>
      <c r="K131" s="15"/>
    </row>
    <row r="132" spans="1:11" s="16" customFormat="1" ht="18.75" x14ac:dyDescent="0.2">
      <c r="A132" s="322" t="s">
        <v>72</v>
      </c>
      <c r="B132" s="322" t="s">
        <v>130</v>
      </c>
      <c r="C132" s="322" t="s">
        <v>299</v>
      </c>
      <c r="D132" s="33" t="s">
        <v>31</v>
      </c>
      <c r="E132" s="12"/>
      <c r="F132" s="13">
        <f t="shared" si="24"/>
        <v>0</v>
      </c>
      <c r="G132" s="15">
        <f t="shared" ref="G132" si="43">G133</f>
        <v>0</v>
      </c>
      <c r="H132" s="15">
        <f t="shared" ref="H132" si="44">H133</f>
        <v>0</v>
      </c>
      <c r="I132" s="15"/>
      <c r="J132" s="15"/>
      <c r="K132" s="15"/>
    </row>
    <row r="133" spans="1:11" s="16" customFormat="1" ht="42" customHeight="1" x14ac:dyDescent="0.2">
      <c r="A133" s="323"/>
      <c r="B133" s="323"/>
      <c r="C133" s="323"/>
      <c r="D133" s="33" t="s">
        <v>43</v>
      </c>
      <c r="E133" s="12"/>
      <c r="F133" s="13">
        <f t="shared" si="24"/>
        <v>0</v>
      </c>
      <c r="G133" s="15">
        <f>G135</f>
        <v>0</v>
      </c>
      <c r="H133" s="15">
        <f>H135</f>
        <v>0</v>
      </c>
      <c r="I133" s="15"/>
      <c r="J133" s="15"/>
      <c r="K133" s="15"/>
    </row>
    <row r="134" spans="1:11" s="16" customFormat="1" ht="18.75" hidden="1" customHeight="1" x14ac:dyDescent="0.2">
      <c r="A134" s="320" t="s">
        <v>75</v>
      </c>
      <c r="B134" s="322" t="s">
        <v>132</v>
      </c>
      <c r="C134" s="322" t="s">
        <v>299</v>
      </c>
      <c r="D134" s="33" t="s">
        <v>31</v>
      </c>
      <c r="E134" s="12"/>
      <c r="F134" s="13">
        <f t="shared" si="24"/>
        <v>0</v>
      </c>
      <c r="G134" s="15">
        <f t="shared" ref="G134" si="45">G135</f>
        <v>0</v>
      </c>
      <c r="H134" s="15">
        <f t="shared" ref="H134" si="46">H135</f>
        <v>0</v>
      </c>
      <c r="I134" s="15"/>
      <c r="J134" s="15"/>
      <c r="K134" s="15"/>
    </row>
    <row r="135" spans="1:11" s="16" customFormat="1" ht="85.5" hidden="1" customHeight="1" x14ac:dyDescent="0.2">
      <c r="A135" s="321"/>
      <c r="B135" s="323"/>
      <c r="C135" s="323"/>
      <c r="D135" s="33" t="s">
        <v>43</v>
      </c>
      <c r="E135" s="12"/>
      <c r="F135" s="13">
        <f t="shared" si="24"/>
        <v>0</v>
      </c>
      <c r="G135" s="15">
        <v>0</v>
      </c>
      <c r="H135" s="15">
        <v>0</v>
      </c>
      <c r="I135" s="15"/>
      <c r="J135" s="15"/>
      <c r="K135" s="15"/>
    </row>
    <row r="136" spans="1:11" s="16" customFormat="1" ht="18.75" x14ac:dyDescent="0.2">
      <c r="A136" s="322" t="s">
        <v>76</v>
      </c>
      <c r="B136" s="322" t="s">
        <v>133</v>
      </c>
      <c r="C136" s="322" t="s">
        <v>299</v>
      </c>
      <c r="D136" s="33" t="s">
        <v>31</v>
      </c>
      <c r="E136" s="12"/>
      <c r="F136" s="13">
        <f t="shared" si="24"/>
        <v>0</v>
      </c>
      <c r="G136" s="15">
        <f t="shared" ref="G136" si="47">G137</f>
        <v>0</v>
      </c>
      <c r="H136" s="15">
        <f t="shared" ref="H136" si="48">H137</f>
        <v>0</v>
      </c>
      <c r="I136" s="15"/>
      <c r="J136" s="15"/>
      <c r="K136" s="15"/>
    </row>
    <row r="137" spans="1:11" s="16" customFormat="1" ht="64.5" customHeight="1" x14ac:dyDescent="0.2">
      <c r="A137" s="323"/>
      <c r="B137" s="323"/>
      <c r="C137" s="323"/>
      <c r="D137" s="33" t="s">
        <v>43</v>
      </c>
      <c r="E137" s="12"/>
      <c r="F137" s="13">
        <f t="shared" si="24"/>
        <v>0</v>
      </c>
      <c r="G137" s="15">
        <f>G139</f>
        <v>0</v>
      </c>
      <c r="H137" s="15">
        <f>H139</f>
        <v>0</v>
      </c>
      <c r="I137" s="15"/>
      <c r="J137" s="15"/>
      <c r="K137" s="15"/>
    </row>
    <row r="138" spans="1:11" s="16" customFormat="1" ht="18.75" hidden="1" customHeight="1" x14ac:dyDescent="0.2">
      <c r="A138" s="320" t="s">
        <v>71</v>
      </c>
      <c r="B138" s="322" t="s">
        <v>134</v>
      </c>
      <c r="C138" s="322" t="s">
        <v>299</v>
      </c>
      <c r="D138" s="33" t="s">
        <v>31</v>
      </c>
      <c r="E138" s="12"/>
      <c r="F138" s="13">
        <f t="shared" si="24"/>
        <v>0</v>
      </c>
      <c r="G138" s="15">
        <f t="shared" ref="G138" si="49">G139</f>
        <v>0</v>
      </c>
      <c r="H138" s="15">
        <f t="shared" ref="H138" si="50">H139</f>
        <v>0</v>
      </c>
      <c r="I138" s="15"/>
      <c r="J138" s="15"/>
      <c r="K138" s="15"/>
    </row>
    <row r="139" spans="1:11" s="16" customFormat="1" ht="82.5" hidden="1" customHeight="1" x14ac:dyDescent="0.2">
      <c r="A139" s="321"/>
      <c r="B139" s="323"/>
      <c r="C139" s="323"/>
      <c r="D139" s="33" t="s">
        <v>43</v>
      </c>
      <c r="E139" s="12"/>
      <c r="F139" s="13">
        <f t="shared" si="24"/>
        <v>0</v>
      </c>
      <c r="G139" s="15">
        <v>0</v>
      </c>
      <c r="H139" s="15">
        <v>0</v>
      </c>
      <c r="I139" s="15"/>
      <c r="J139" s="15"/>
      <c r="K139" s="15"/>
    </row>
    <row r="140" spans="1:11" s="16" customFormat="1" ht="18.75" x14ac:dyDescent="0.2">
      <c r="A140" s="322" t="s">
        <v>77</v>
      </c>
      <c r="B140" s="322" t="s">
        <v>135</v>
      </c>
      <c r="C140" s="322" t="s">
        <v>299</v>
      </c>
      <c r="D140" s="33" t="s">
        <v>31</v>
      </c>
      <c r="E140" s="12"/>
      <c r="F140" s="13">
        <f t="shared" si="24"/>
        <v>0</v>
      </c>
      <c r="G140" s="15">
        <f>G141</f>
        <v>0</v>
      </c>
      <c r="H140" s="15">
        <f>H141</f>
        <v>0</v>
      </c>
      <c r="I140" s="15"/>
      <c r="J140" s="15"/>
      <c r="K140" s="15"/>
    </row>
    <row r="141" spans="1:11" s="16" customFormat="1" ht="48" customHeight="1" x14ac:dyDescent="0.2">
      <c r="A141" s="323"/>
      <c r="B141" s="323"/>
      <c r="C141" s="323"/>
      <c r="D141" s="33" t="s">
        <v>43</v>
      </c>
      <c r="E141" s="12"/>
      <c r="F141" s="13">
        <f t="shared" si="24"/>
        <v>0</v>
      </c>
      <c r="G141" s="15">
        <v>0</v>
      </c>
      <c r="H141" s="15">
        <v>0</v>
      </c>
      <c r="I141" s="15"/>
      <c r="J141" s="15"/>
      <c r="K141" s="15"/>
    </row>
    <row r="142" spans="1:11" s="37" customFormat="1" ht="18.75" x14ac:dyDescent="0.2">
      <c r="A142" s="324" t="s">
        <v>62</v>
      </c>
      <c r="B142" s="324" t="s">
        <v>136</v>
      </c>
      <c r="C142" s="324" t="s">
        <v>277</v>
      </c>
      <c r="D142" s="34" t="s">
        <v>31</v>
      </c>
      <c r="E142" s="35"/>
      <c r="F142" s="36">
        <f t="shared" si="24"/>
        <v>167763.9</v>
      </c>
      <c r="G142" s="36">
        <f>G143+G144+G145+G146</f>
        <v>0</v>
      </c>
      <c r="H142" s="36">
        <f>H143+H144+H145+H146</f>
        <v>167763.9</v>
      </c>
      <c r="I142" s="36"/>
      <c r="J142" s="36"/>
      <c r="K142" s="36"/>
    </row>
    <row r="143" spans="1:11" s="16" customFormat="1" ht="37.5" x14ac:dyDescent="0.2">
      <c r="A143" s="325"/>
      <c r="B143" s="325"/>
      <c r="C143" s="325"/>
      <c r="D143" s="33" t="s">
        <v>43</v>
      </c>
      <c r="E143" s="12"/>
      <c r="F143" s="13">
        <f t="shared" si="24"/>
        <v>27147</v>
      </c>
      <c r="G143" s="15">
        <f>G148+G149+G150+G161</f>
        <v>0</v>
      </c>
      <c r="H143" s="15">
        <f>H148+H149+H150+H161</f>
        <v>27147</v>
      </c>
      <c r="I143" s="15"/>
      <c r="J143" s="15"/>
      <c r="K143" s="15"/>
    </row>
    <row r="144" spans="1:11" s="16" customFormat="1" ht="56.25" x14ac:dyDescent="0.2">
      <c r="A144" s="325"/>
      <c r="B144" s="325"/>
      <c r="C144" s="325"/>
      <c r="D144" s="33" t="s">
        <v>60</v>
      </c>
      <c r="E144" s="12"/>
      <c r="F144" s="13">
        <f t="shared" si="24"/>
        <v>94910.9</v>
      </c>
      <c r="G144" s="15">
        <f>G151+G152+G153+G165</f>
        <v>0</v>
      </c>
      <c r="H144" s="15">
        <f>H151+H152+H153+H165</f>
        <v>94910.9</v>
      </c>
      <c r="I144" s="15"/>
      <c r="J144" s="15"/>
      <c r="K144" s="15"/>
    </row>
    <row r="145" spans="1:11" s="16" customFormat="1" ht="56.25" x14ac:dyDescent="0.2">
      <c r="A145" s="325"/>
      <c r="B145" s="325"/>
      <c r="C145" s="325"/>
      <c r="D145" s="33" t="s">
        <v>78</v>
      </c>
      <c r="E145" s="12"/>
      <c r="F145" s="13">
        <f t="shared" si="24"/>
        <v>16199</v>
      </c>
      <c r="G145" s="15">
        <f>G154+G155+G156+G162</f>
        <v>0</v>
      </c>
      <c r="H145" s="15">
        <f>H154+H155+H156+H162</f>
        <v>16199</v>
      </c>
      <c r="I145" s="15"/>
      <c r="J145" s="15"/>
      <c r="K145" s="15"/>
    </row>
    <row r="146" spans="1:11" s="16" customFormat="1" ht="37.5" x14ac:dyDescent="0.2">
      <c r="A146" s="326"/>
      <c r="B146" s="326"/>
      <c r="C146" s="326"/>
      <c r="D146" s="38" t="s">
        <v>79</v>
      </c>
      <c r="E146" s="12"/>
      <c r="F146" s="13">
        <f t="shared" si="24"/>
        <v>29507</v>
      </c>
      <c r="G146" s="15">
        <f>G157+G158+G159+G163</f>
        <v>0</v>
      </c>
      <c r="H146" s="15">
        <f>H157+H158+H159+H163</f>
        <v>29507</v>
      </c>
      <c r="I146" s="15"/>
      <c r="J146" s="15"/>
      <c r="K146" s="15"/>
    </row>
    <row r="147" spans="1:11" s="16" customFormat="1" ht="18.75" x14ac:dyDescent="0.2">
      <c r="A147" s="344" t="s">
        <v>80</v>
      </c>
      <c r="B147" s="344" t="s">
        <v>137</v>
      </c>
      <c r="C147" s="344" t="s">
        <v>298</v>
      </c>
      <c r="D147" s="38" t="s">
        <v>31</v>
      </c>
      <c r="E147" s="12" t="s">
        <v>37</v>
      </c>
      <c r="F147" s="13">
        <f t="shared" si="24"/>
        <v>97949</v>
      </c>
      <c r="G147" s="15">
        <f>G148+G149+G150+G151+G152+G153+G154+G155+G156+G157+G158+G159</f>
        <v>0</v>
      </c>
      <c r="H147" s="15">
        <f>H148+H149+H150+H151+H152+H153+H154+H155+H156+H157+H158+H159</f>
        <v>97949</v>
      </c>
      <c r="I147" s="15"/>
      <c r="J147" s="15"/>
      <c r="K147" s="15"/>
    </row>
    <row r="148" spans="1:11" s="16" customFormat="1" ht="18.75" x14ac:dyDescent="0.2">
      <c r="A148" s="345"/>
      <c r="B148" s="345"/>
      <c r="C148" s="345"/>
      <c r="D148" s="322" t="s">
        <v>43</v>
      </c>
      <c r="E148" s="12" t="s">
        <v>147</v>
      </c>
      <c r="F148" s="13">
        <f t="shared" si="24"/>
        <v>20321</v>
      </c>
      <c r="G148" s="15"/>
      <c r="H148" s="15">
        <v>20321</v>
      </c>
      <c r="I148" s="15"/>
      <c r="J148" s="15"/>
      <c r="K148" s="15"/>
    </row>
    <row r="149" spans="1:11" s="16" customFormat="1" ht="18.75" x14ac:dyDescent="0.2">
      <c r="A149" s="345"/>
      <c r="B149" s="345"/>
      <c r="C149" s="345"/>
      <c r="D149" s="343"/>
      <c r="E149" s="12" t="s">
        <v>148</v>
      </c>
      <c r="F149" s="13">
        <f t="shared" si="24"/>
        <v>6796</v>
      </c>
      <c r="G149" s="15"/>
      <c r="H149" s="15">
        <v>6796</v>
      </c>
      <c r="I149" s="15"/>
      <c r="J149" s="15"/>
      <c r="K149" s="15"/>
    </row>
    <row r="150" spans="1:11" s="16" customFormat="1" ht="18.75" x14ac:dyDescent="0.2">
      <c r="A150" s="345"/>
      <c r="B150" s="345"/>
      <c r="C150" s="345"/>
      <c r="D150" s="323"/>
      <c r="E150" s="12" t="s">
        <v>149</v>
      </c>
      <c r="F150" s="13">
        <f t="shared" si="24"/>
        <v>30</v>
      </c>
      <c r="G150" s="15"/>
      <c r="H150" s="15">
        <v>30</v>
      </c>
      <c r="I150" s="15"/>
      <c r="J150" s="15"/>
      <c r="K150" s="15"/>
    </row>
    <row r="151" spans="1:11" s="16" customFormat="1" ht="18.75" x14ac:dyDescent="0.2">
      <c r="A151" s="345"/>
      <c r="B151" s="345"/>
      <c r="C151" s="345"/>
      <c r="D151" s="322" t="s">
        <v>60</v>
      </c>
      <c r="E151" s="12" t="s">
        <v>150</v>
      </c>
      <c r="F151" s="13">
        <f t="shared" si="24"/>
        <v>18515</v>
      </c>
      <c r="G151" s="15"/>
      <c r="H151" s="15">
        <v>18515</v>
      </c>
      <c r="I151" s="15"/>
      <c r="J151" s="15"/>
      <c r="K151" s="15"/>
    </row>
    <row r="152" spans="1:11" s="16" customFormat="1" ht="18.75" x14ac:dyDescent="0.2">
      <c r="A152" s="345"/>
      <c r="B152" s="345"/>
      <c r="C152" s="345"/>
      <c r="D152" s="343"/>
      <c r="E152" s="12" t="s">
        <v>151</v>
      </c>
      <c r="F152" s="13">
        <f t="shared" si="24"/>
        <v>6559</v>
      </c>
      <c r="G152" s="15"/>
      <c r="H152" s="15">
        <v>6559</v>
      </c>
      <c r="I152" s="15"/>
      <c r="J152" s="15"/>
      <c r="K152" s="15"/>
    </row>
    <row r="153" spans="1:11" s="16" customFormat="1" ht="18.75" x14ac:dyDescent="0.2">
      <c r="A153" s="345"/>
      <c r="B153" s="345"/>
      <c r="C153" s="345"/>
      <c r="D153" s="323"/>
      <c r="E153" s="12" t="s">
        <v>152</v>
      </c>
      <c r="F153" s="13">
        <f t="shared" si="24"/>
        <v>22</v>
      </c>
      <c r="G153" s="15"/>
      <c r="H153" s="15">
        <v>22</v>
      </c>
      <c r="I153" s="15"/>
      <c r="J153" s="15"/>
      <c r="K153" s="15"/>
    </row>
    <row r="154" spans="1:11" s="16" customFormat="1" ht="18.75" x14ac:dyDescent="0.2">
      <c r="A154" s="345"/>
      <c r="B154" s="345"/>
      <c r="C154" s="345"/>
      <c r="D154" s="322" t="s">
        <v>78</v>
      </c>
      <c r="E154" s="12" t="s">
        <v>153</v>
      </c>
      <c r="F154" s="13">
        <f t="shared" si="24"/>
        <v>14657</v>
      </c>
      <c r="G154" s="15"/>
      <c r="H154" s="15">
        <v>14657</v>
      </c>
      <c r="I154" s="15"/>
      <c r="J154" s="15"/>
      <c r="K154" s="15"/>
    </row>
    <row r="155" spans="1:11" s="16" customFormat="1" ht="18.75" x14ac:dyDescent="0.2">
      <c r="A155" s="345"/>
      <c r="B155" s="345"/>
      <c r="C155" s="345"/>
      <c r="D155" s="343"/>
      <c r="E155" s="12" t="s">
        <v>154</v>
      </c>
      <c r="F155" s="13">
        <f t="shared" si="24"/>
        <v>1526</v>
      </c>
      <c r="G155" s="15"/>
      <c r="H155" s="15">
        <v>1526</v>
      </c>
      <c r="I155" s="15"/>
      <c r="J155" s="15"/>
      <c r="K155" s="15"/>
    </row>
    <row r="156" spans="1:11" s="16" customFormat="1" ht="18.75" x14ac:dyDescent="0.2">
      <c r="A156" s="345"/>
      <c r="B156" s="345"/>
      <c r="C156" s="345"/>
      <c r="D156" s="323"/>
      <c r="E156" s="12" t="s">
        <v>155</v>
      </c>
      <c r="F156" s="13">
        <f t="shared" si="24"/>
        <v>16</v>
      </c>
      <c r="G156" s="15"/>
      <c r="H156" s="15">
        <v>16</v>
      </c>
      <c r="I156" s="15"/>
      <c r="J156" s="15"/>
      <c r="K156" s="15"/>
    </row>
    <row r="157" spans="1:11" s="16" customFormat="1" ht="18.75" x14ac:dyDescent="0.2">
      <c r="A157" s="345"/>
      <c r="B157" s="345"/>
      <c r="C157" s="345"/>
      <c r="D157" s="322" t="s">
        <v>79</v>
      </c>
      <c r="E157" s="12" t="s">
        <v>156</v>
      </c>
      <c r="F157" s="13">
        <f t="shared" si="24"/>
        <v>27219</v>
      </c>
      <c r="G157" s="15"/>
      <c r="H157" s="15">
        <v>27219</v>
      </c>
      <c r="I157" s="15"/>
      <c r="J157" s="15"/>
      <c r="K157" s="15"/>
    </row>
    <row r="158" spans="1:11" s="16" customFormat="1" ht="18.75" x14ac:dyDescent="0.2">
      <c r="A158" s="345"/>
      <c r="B158" s="345"/>
      <c r="C158" s="345"/>
      <c r="D158" s="343"/>
      <c r="E158" s="12" t="s">
        <v>157</v>
      </c>
      <c r="F158" s="13">
        <f t="shared" si="24"/>
        <v>2238</v>
      </c>
      <c r="G158" s="15"/>
      <c r="H158" s="15">
        <v>2238</v>
      </c>
      <c r="I158" s="15"/>
      <c r="J158" s="15"/>
      <c r="K158" s="15"/>
    </row>
    <row r="159" spans="1:11" s="16" customFormat="1" ht="18.75" x14ac:dyDescent="0.2">
      <c r="A159" s="346"/>
      <c r="B159" s="346"/>
      <c r="C159" s="346"/>
      <c r="D159" s="323"/>
      <c r="E159" s="12" t="s">
        <v>158</v>
      </c>
      <c r="F159" s="13">
        <f t="shared" si="24"/>
        <v>50</v>
      </c>
      <c r="G159" s="15"/>
      <c r="H159" s="15">
        <v>50</v>
      </c>
      <c r="I159" s="15"/>
      <c r="J159" s="15"/>
      <c r="K159" s="15"/>
    </row>
    <row r="160" spans="1:11" s="16" customFormat="1" ht="18.75" x14ac:dyDescent="0.2">
      <c r="A160" s="344" t="s">
        <v>81</v>
      </c>
      <c r="B160" s="344" t="s">
        <v>138</v>
      </c>
      <c r="C160" s="344"/>
      <c r="D160" s="38" t="s">
        <v>31</v>
      </c>
      <c r="E160" s="12" t="s">
        <v>37</v>
      </c>
      <c r="F160" s="13">
        <f t="shared" si="24"/>
        <v>0</v>
      </c>
      <c r="G160" s="15">
        <f>G161+G162+G163</f>
        <v>0</v>
      </c>
      <c r="H160" s="15">
        <f>H161+H162+H163</f>
        <v>0</v>
      </c>
      <c r="I160" s="15"/>
      <c r="J160" s="15"/>
      <c r="K160" s="15"/>
    </row>
    <row r="161" spans="1:11" s="16" customFormat="1" ht="37.5" x14ac:dyDescent="0.2">
      <c r="A161" s="345"/>
      <c r="B161" s="345"/>
      <c r="C161" s="345"/>
      <c r="D161" s="38" t="s">
        <v>43</v>
      </c>
      <c r="E161" s="12"/>
      <c r="F161" s="13">
        <f t="shared" si="24"/>
        <v>0</v>
      </c>
      <c r="G161" s="15">
        <v>0</v>
      </c>
      <c r="H161" s="15">
        <v>0</v>
      </c>
      <c r="I161" s="15"/>
      <c r="J161" s="15"/>
      <c r="K161" s="15"/>
    </row>
    <row r="162" spans="1:11" s="16" customFormat="1" ht="56.25" x14ac:dyDescent="0.2">
      <c r="A162" s="345"/>
      <c r="B162" s="345"/>
      <c r="C162" s="345"/>
      <c r="D162" s="38" t="s">
        <v>78</v>
      </c>
      <c r="E162" s="12"/>
      <c r="F162" s="13">
        <f t="shared" si="24"/>
        <v>0</v>
      </c>
      <c r="G162" s="15">
        <v>0</v>
      </c>
      <c r="H162" s="15">
        <v>0</v>
      </c>
      <c r="I162" s="15"/>
      <c r="J162" s="15"/>
      <c r="K162" s="15"/>
    </row>
    <row r="163" spans="1:11" s="16" customFormat="1" ht="37.5" x14ac:dyDescent="0.2">
      <c r="A163" s="346"/>
      <c r="B163" s="346"/>
      <c r="C163" s="346"/>
      <c r="D163" s="38" t="s">
        <v>79</v>
      </c>
      <c r="E163" s="12"/>
      <c r="F163" s="13">
        <f t="shared" si="24"/>
        <v>0</v>
      </c>
      <c r="G163" s="15">
        <v>0</v>
      </c>
      <c r="H163" s="15">
        <v>0</v>
      </c>
      <c r="I163" s="15"/>
      <c r="J163" s="15"/>
      <c r="K163" s="15"/>
    </row>
    <row r="164" spans="1:11" s="16" customFormat="1" ht="18.75" x14ac:dyDescent="0.2">
      <c r="A164" s="322" t="s">
        <v>82</v>
      </c>
      <c r="B164" s="322" t="s">
        <v>139</v>
      </c>
      <c r="C164" s="322" t="s">
        <v>278</v>
      </c>
      <c r="D164" s="33" t="s">
        <v>31</v>
      </c>
      <c r="E164" s="12" t="s">
        <v>37</v>
      </c>
      <c r="F164" s="13">
        <f t="shared" si="24"/>
        <v>69814.899999999994</v>
      </c>
      <c r="G164" s="15">
        <f>G165</f>
        <v>0</v>
      </c>
      <c r="H164" s="15">
        <f>H165</f>
        <v>69814.899999999994</v>
      </c>
      <c r="I164" s="15"/>
      <c r="J164" s="15"/>
      <c r="K164" s="15"/>
    </row>
    <row r="165" spans="1:11" s="16" customFormat="1" ht="56.25" x14ac:dyDescent="0.2">
      <c r="A165" s="323"/>
      <c r="B165" s="323"/>
      <c r="C165" s="323"/>
      <c r="D165" s="33" t="s">
        <v>60</v>
      </c>
      <c r="E165" s="12" t="s">
        <v>146</v>
      </c>
      <c r="F165" s="13">
        <f t="shared" si="24"/>
        <v>69814.899999999994</v>
      </c>
      <c r="G165" s="15">
        <v>0</v>
      </c>
      <c r="H165" s="15">
        <v>69814.899999999994</v>
      </c>
      <c r="I165" s="15"/>
      <c r="J165" s="15"/>
      <c r="K165" s="15"/>
    </row>
    <row r="166" spans="1:11" s="37" customFormat="1" ht="18.75" x14ac:dyDescent="0.2">
      <c r="A166" s="324" t="s">
        <v>83</v>
      </c>
      <c r="B166" s="324" t="s">
        <v>140</v>
      </c>
      <c r="C166" s="324" t="s">
        <v>300</v>
      </c>
      <c r="D166" s="47" t="s">
        <v>31</v>
      </c>
      <c r="E166" s="35"/>
      <c r="F166" s="36">
        <f t="shared" ref="F166" si="51">G166+H166</f>
        <v>0</v>
      </c>
      <c r="G166" s="36">
        <f>G167</f>
        <v>0</v>
      </c>
      <c r="H166" s="36">
        <f>H167</f>
        <v>0</v>
      </c>
      <c r="I166" s="36"/>
      <c r="J166" s="36"/>
      <c r="K166" s="36"/>
    </row>
    <row r="167" spans="1:11" s="16" customFormat="1" ht="87" customHeight="1" x14ac:dyDescent="0.2">
      <c r="A167" s="326"/>
      <c r="B167" s="326"/>
      <c r="C167" s="326"/>
      <c r="D167" s="33" t="s">
        <v>43</v>
      </c>
      <c r="E167" s="12"/>
      <c r="F167" s="13">
        <f t="shared" si="24"/>
        <v>0</v>
      </c>
      <c r="G167" s="15">
        <f>G169+G172</f>
        <v>0</v>
      </c>
      <c r="H167" s="15">
        <f>H169+H172</f>
        <v>0</v>
      </c>
      <c r="I167" s="15"/>
      <c r="J167" s="15"/>
      <c r="K167" s="15"/>
    </row>
    <row r="168" spans="1:11" s="16" customFormat="1" ht="18.75" x14ac:dyDescent="0.2">
      <c r="A168" s="322" t="s">
        <v>84</v>
      </c>
      <c r="B168" s="322" t="s">
        <v>141</v>
      </c>
      <c r="C168" s="322"/>
      <c r="D168" s="33" t="s">
        <v>31</v>
      </c>
      <c r="E168" s="12"/>
      <c r="F168" s="13">
        <f t="shared" si="24"/>
        <v>0</v>
      </c>
      <c r="G168" s="15">
        <f>G169</f>
        <v>0</v>
      </c>
      <c r="H168" s="15">
        <f>H169</f>
        <v>0</v>
      </c>
      <c r="I168" s="15"/>
      <c r="J168" s="15"/>
      <c r="K168" s="15"/>
    </row>
    <row r="169" spans="1:11" s="16" customFormat="1" ht="61.5" customHeight="1" x14ac:dyDescent="0.2">
      <c r="A169" s="323"/>
      <c r="B169" s="323"/>
      <c r="C169" s="323"/>
      <c r="D169" s="33" t="s">
        <v>46</v>
      </c>
      <c r="E169" s="12"/>
      <c r="F169" s="13">
        <f t="shared" si="24"/>
        <v>0</v>
      </c>
      <c r="G169" s="15">
        <v>0</v>
      </c>
      <c r="H169" s="15">
        <v>0</v>
      </c>
      <c r="I169" s="15"/>
      <c r="J169" s="15"/>
      <c r="K169" s="15"/>
    </row>
    <row r="170" spans="1:11" s="16" customFormat="1" ht="18.75" x14ac:dyDescent="0.2">
      <c r="A170" s="322" t="s">
        <v>85</v>
      </c>
      <c r="B170" s="322" t="s">
        <v>142</v>
      </c>
      <c r="C170" s="322"/>
      <c r="D170" s="33" t="s">
        <v>31</v>
      </c>
      <c r="E170" s="12"/>
      <c r="F170" s="13">
        <f t="shared" si="24"/>
        <v>0</v>
      </c>
      <c r="G170" s="15">
        <f>G172</f>
        <v>0</v>
      </c>
      <c r="H170" s="15">
        <f>H172</f>
        <v>0</v>
      </c>
      <c r="I170" s="15"/>
      <c r="J170" s="15"/>
      <c r="K170" s="15"/>
    </row>
    <row r="171" spans="1:11" s="16" customFormat="1" ht="37.5" x14ac:dyDescent="0.2">
      <c r="A171" s="343"/>
      <c r="B171" s="343"/>
      <c r="C171" s="343"/>
      <c r="D171" s="33" t="s">
        <v>43</v>
      </c>
      <c r="E171" s="103"/>
      <c r="F171" s="13">
        <v>0</v>
      </c>
      <c r="G171" s="15">
        <v>0</v>
      </c>
      <c r="H171" s="15">
        <v>0</v>
      </c>
      <c r="I171" s="15"/>
      <c r="J171" s="15"/>
      <c r="K171" s="15"/>
    </row>
    <row r="172" spans="1:11" s="16" customFormat="1" ht="43.5" customHeight="1" x14ac:dyDescent="0.2">
      <c r="A172" s="323"/>
      <c r="B172" s="323"/>
      <c r="C172" s="323"/>
      <c r="D172" s="33" t="s">
        <v>310</v>
      </c>
      <c r="E172" s="12"/>
      <c r="F172" s="13">
        <f>G172+H172</f>
        <v>0</v>
      </c>
      <c r="G172" s="15">
        <v>0</v>
      </c>
      <c r="H172" s="15">
        <v>0</v>
      </c>
      <c r="I172" s="15"/>
      <c r="J172" s="15"/>
      <c r="K172" s="15"/>
    </row>
    <row r="173" spans="1:11" s="10" customFormat="1" x14ac:dyDescent="0.25">
      <c r="B173" s="48"/>
      <c r="C173" s="48"/>
      <c r="F173" s="49"/>
    </row>
    <row r="174" spans="1:11" s="10" customFormat="1" ht="18.75" x14ac:dyDescent="0.25">
      <c r="A174" s="50"/>
      <c r="B174" s="51"/>
      <c r="C174" s="48"/>
      <c r="D174" s="52"/>
      <c r="E174" s="327"/>
      <c r="F174" s="327"/>
      <c r="G174" s="327"/>
      <c r="H174" s="327"/>
      <c r="I174" s="327"/>
      <c r="J174" s="327"/>
      <c r="K174" s="327"/>
    </row>
    <row r="175" spans="1:11" s="10" customFormat="1" x14ac:dyDescent="0.25">
      <c r="B175" s="48"/>
      <c r="C175" s="48"/>
      <c r="F175" s="49"/>
    </row>
    <row r="176" spans="1:11" s="10" customFormat="1" x14ac:dyDescent="0.25">
      <c r="B176" s="48"/>
      <c r="C176" s="48"/>
      <c r="F176" s="49"/>
    </row>
  </sheetData>
  <mergeCells count="167">
    <mergeCell ref="A168:A169"/>
    <mergeCell ref="B168:B169"/>
    <mergeCell ref="C168:C169"/>
    <mergeCell ref="A170:A172"/>
    <mergeCell ref="B170:B172"/>
    <mergeCell ref="C170:C172"/>
    <mergeCell ref="A160:A163"/>
    <mergeCell ref="B160:B163"/>
    <mergeCell ref="C160:C163"/>
    <mergeCell ref="A164:A165"/>
    <mergeCell ref="B164:B165"/>
    <mergeCell ref="C164:C165"/>
    <mergeCell ref="A166:A167"/>
    <mergeCell ref="B166:B167"/>
    <mergeCell ref="C166:C167"/>
    <mergeCell ref="A138:A139"/>
    <mergeCell ref="B138:B139"/>
    <mergeCell ref="C138:C139"/>
    <mergeCell ref="A140:A141"/>
    <mergeCell ref="B140:B141"/>
    <mergeCell ref="C140:C141"/>
    <mergeCell ref="D154:D156"/>
    <mergeCell ref="D157:D159"/>
    <mergeCell ref="A147:A159"/>
    <mergeCell ref="B147:B159"/>
    <mergeCell ref="C147:C159"/>
    <mergeCell ref="A142:A146"/>
    <mergeCell ref="B142:B146"/>
    <mergeCell ref="C142:C146"/>
    <mergeCell ref="D148:D150"/>
    <mergeCell ref="D151:D153"/>
    <mergeCell ref="A134:A135"/>
    <mergeCell ref="B134:B135"/>
    <mergeCell ref="C134:C135"/>
    <mergeCell ref="A136:A137"/>
    <mergeCell ref="B136:B137"/>
    <mergeCell ref="C136:C137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2:A113"/>
    <mergeCell ref="B112:B113"/>
    <mergeCell ref="C112:C113"/>
    <mergeCell ref="A104:A105"/>
    <mergeCell ref="B104:B105"/>
    <mergeCell ref="C104:C105"/>
    <mergeCell ref="A106:A107"/>
    <mergeCell ref="B106:B107"/>
    <mergeCell ref="C106:C107"/>
    <mergeCell ref="A108:A109"/>
    <mergeCell ref="B108:B109"/>
    <mergeCell ref="C108:C109"/>
    <mergeCell ref="A98:A99"/>
    <mergeCell ref="B98:B99"/>
    <mergeCell ref="C98:C99"/>
    <mergeCell ref="A100:A101"/>
    <mergeCell ref="B100:B101"/>
    <mergeCell ref="C100:C101"/>
    <mergeCell ref="A110:A111"/>
    <mergeCell ref="B110:B111"/>
    <mergeCell ref="C110:C111"/>
    <mergeCell ref="A82:A83"/>
    <mergeCell ref="B82:B83"/>
    <mergeCell ref="C82:C83"/>
    <mergeCell ref="A41:A43"/>
    <mergeCell ref="B41:B43"/>
    <mergeCell ref="C41:C43"/>
    <mergeCell ref="A86:A87"/>
    <mergeCell ref="B86:B87"/>
    <mergeCell ref="A90:A91"/>
    <mergeCell ref="B90:B91"/>
    <mergeCell ref="C90:C91"/>
    <mergeCell ref="A92:A93"/>
    <mergeCell ref="B92:B93"/>
    <mergeCell ref="C92:C93"/>
    <mergeCell ref="A96:A97"/>
    <mergeCell ref="B96:B97"/>
    <mergeCell ref="C96:C97"/>
    <mergeCell ref="A84:A85"/>
    <mergeCell ref="B84:B85"/>
    <mergeCell ref="C86:C87"/>
    <mergeCell ref="A3:L3"/>
    <mergeCell ref="A5:A8"/>
    <mergeCell ref="B5:B8"/>
    <mergeCell ref="C5:C8"/>
    <mergeCell ref="D5:D8"/>
    <mergeCell ref="E5:E8"/>
    <mergeCell ref="F5:K5"/>
    <mergeCell ref="F6:H6"/>
    <mergeCell ref="I6:K6"/>
    <mergeCell ref="F7:F8"/>
    <mergeCell ref="G7:H7"/>
    <mergeCell ref="I7:I8"/>
    <mergeCell ref="J7:K7"/>
    <mergeCell ref="A30:A31"/>
    <mergeCell ref="B30:B31"/>
    <mergeCell ref="C30:C31"/>
    <mergeCell ref="A32:A33"/>
    <mergeCell ref="B32:B33"/>
    <mergeCell ref="C32:C33"/>
    <mergeCell ref="A34:A35"/>
    <mergeCell ref="B34:B35"/>
    <mergeCell ref="A10:A17"/>
    <mergeCell ref="A28:A29"/>
    <mergeCell ref="B28:B29"/>
    <mergeCell ref="C28:C29"/>
    <mergeCell ref="A23:A24"/>
    <mergeCell ref="B23:B24"/>
    <mergeCell ref="C23:C24"/>
    <mergeCell ref="B25:B26"/>
    <mergeCell ref="C25:C26"/>
    <mergeCell ref="C10:C17"/>
    <mergeCell ref="A18:A22"/>
    <mergeCell ref="B18:B22"/>
    <mergeCell ref="B10:B17"/>
    <mergeCell ref="C34:C35"/>
    <mergeCell ref="H1:K1"/>
    <mergeCell ref="A36:A37"/>
    <mergeCell ref="B36:B37"/>
    <mergeCell ref="C36:C37"/>
    <mergeCell ref="A39:A40"/>
    <mergeCell ref="B39:B40"/>
    <mergeCell ref="C39:C40"/>
    <mergeCell ref="C18:C22"/>
    <mergeCell ref="E174:K174"/>
    <mergeCell ref="A88:A89"/>
    <mergeCell ref="B88:B89"/>
    <mergeCell ref="C88:C89"/>
    <mergeCell ref="A44:A45"/>
    <mergeCell ref="B44:B45"/>
    <mergeCell ref="C44:C45"/>
    <mergeCell ref="A73:A74"/>
    <mergeCell ref="B73:B74"/>
    <mergeCell ref="C73:C74"/>
    <mergeCell ref="A94:A95"/>
    <mergeCell ref="B94:B95"/>
    <mergeCell ref="C94:C95"/>
    <mergeCell ref="A102:A103"/>
    <mergeCell ref="B102:B103"/>
    <mergeCell ref="C102:C103"/>
  </mergeCells>
  <printOptions horizontalCentered="1"/>
  <pageMargins left="0.39370078740157483" right="0.39370078740157483" top="1.1811023622047245" bottom="0.55118110236220474" header="0.86614173228346458" footer="0.27559055118110237"/>
  <pageSetup paperSize="9" scale="40" firstPageNumber="163" fitToHeight="0" orientation="landscape" r:id="rId1"/>
  <headerFooter differentFirst="1" scaleWithDoc="0">
    <oddHeader>&amp;C&amp;P</oddHeader>
  </headerFooter>
  <rowBreaks count="2" manualBreakCount="2">
    <brk id="112" max="11" man="1"/>
    <brk id="15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99"/>
  <sheetViews>
    <sheetView tabSelected="1" view="pageBreakPreview" topLeftCell="A71" zoomScale="70" zoomScaleNormal="85" zoomScaleSheetLayoutView="70" workbookViewId="0">
      <selection activeCell="D50" sqref="D50"/>
    </sheetView>
  </sheetViews>
  <sheetFormatPr defaultColWidth="9.140625" defaultRowHeight="18" x14ac:dyDescent="0.25"/>
  <cols>
    <col min="1" max="1" width="34.140625" style="298" customWidth="1"/>
    <col min="2" max="2" width="52.85546875" style="298" customWidth="1"/>
    <col min="3" max="3" width="48.7109375" style="316" customWidth="1"/>
    <col min="4" max="4" width="102" style="317" customWidth="1"/>
    <col min="5" max="17" width="135.7109375" style="298" customWidth="1"/>
    <col min="18" max="16384" width="9.140625" style="298"/>
  </cols>
  <sheetData>
    <row r="1" spans="1:7" ht="99.75" customHeight="1" x14ac:dyDescent="0.3">
      <c r="A1" s="64"/>
      <c r="B1" s="64"/>
      <c r="C1" s="60"/>
      <c r="D1" s="292" t="s">
        <v>702</v>
      </c>
      <c r="E1" s="297"/>
      <c r="F1" s="297"/>
      <c r="G1" s="297"/>
    </row>
    <row r="2" spans="1:7" ht="18.75" x14ac:dyDescent="0.3">
      <c r="A2" s="59"/>
      <c r="B2" s="59"/>
      <c r="C2" s="60"/>
      <c r="D2" s="61"/>
    </row>
    <row r="3" spans="1:7" ht="47.25" customHeight="1" x14ac:dyDescent="0.25">
      <c r="A3" s="355" t="s">
        <v>649</v>
      </c>
      <c r="B3" s="355"/>
      <c r="C3" s="355"/>
      <c r="D3" s="355"/>
      <c r="E3" s="62"/>
    </row>
    <row r="4" spans="1:7" ht="18.75" x14ac:dyDescent="0.3">
      <c r="A4" s="62"/>
      <c r="B4" s="64"/>
      <c r="C4" s="60"/>
      <c r="D4" s="65"/>
    </row>
    <row r="5" spans="1:7" ht="18.75" x14ac:dyDescent="0.25">
      <c r="A5" s="427" t="s">
        <v>3</v>
      </c>
      <c r="B5" s="427" t="s">
        <v>9</v>
      </c>
      <c r="C5" s="357" t="s">
        <v>34</v>
      </c>
      <c r="D5" s="357"/>
    </row>
    <row r="6" spans="1:7" s="301" customFormat="1" ht="75" x14ac:dyDescent="0.25">
      <c r="A6" s="427"/>
      <c r="B6" s="427"/>
      <c r="C6" s="299" t="s">
        <v>35</v>
      </c>
      <c r="D6" s="300" t="s">
        <v>36</v>
      </c>
    </row>
    <row r="7" spans="1:7" s="302" customFormat="1" ht="18.75" x14ac:dyDescent="0.2">
      <c r="A7" s="300">
        <v>1</v>
      </c>
      <c r="B7" s="300">
        <v>2</v>
      </c>
      <c r="C7" s="299">
        <v>3</v>
      </c>
      <c r="D7" s="299">
        <v>4</v>
      </c>
    </row>
    <row r="8" spans="1:7" s="302" customFormat="1" ht="56.25" x14ac:dyDescent="0.2">
      <c r="A8" s="303" t="s">
        <v>28</v>
      </c>
      <c r="B8" s="303" t="s">
        <v>39</v>
      </c>
      <c r="C8" s="303" t="s">
        <v>144</v>
      </c>
      <c r="D8" s="303" t="s">
        <v>699</v>
      </c>
    </row>
    <row r="9" spans="1:7" s="302" customFormat="1" ht="120.75" customHeight="1" x14ac:dyDescent="0.2">
      <c r="A9" s="421" t="s">
        <v>29</v>
      </c>
      <c r="B9" s="421" t="s">
        <v>42</v>
      </c>
      <c r="C9" s="303" t="s">
        <v>43</v>
      </c>
      <c r="D9" s="304" t="s">
        <v>698</v>
      </c>
    </row>
    <row r="10" spans="1:7" s="302" customFormat="1" ht="42.75" customHeight="1" x14ac:dyDescent="0.2">
      <c r="A10" s="421"/>
      <c r="B10" s="421"/>
      <c r="C10" s="303" t="s">
        <v>44</v>
      </c>
      <c r="D10" s="303" t="s">
        <v>650</v>
      </c>
    </row>
    <row r="11" spans="1:7" s="302" customFormat="1" ht="63" customHeight="1" x14ac:dyDescent="0.2">
      <c r="A11" s="421"/>
      <c r="B11" s="421"/>
      <c r="C11" s="303" t="s">
        <v>45</v>
      </c>
      <c r="D11" s="303" t="s">
        <v>651</v>
      </c>
    </row>
    <row r="12" spans="1:7" s="302" customFormat="1" ht="42" customHeight="1" x14ac:dyDescent="0.2">
      <c r="A12" s="421"/>
      <c r="B12" s="421"/>
      <c r="C12" s="303" t="s">
        <v>46</v>
      </c>
      <c r="D12" s="303" t="s">
        <v>652</v>
      </c>
    </row>
    <row r="13" spans="1:7" s="302" customFormat="1" ht="46.5" customHeight="1" x14ac:dyDescent="0.2">
      <c r="A13" s="305" t="s">
        <v>1</v>
      </c>
      <c r="B13" s="305" t="s">
        <v>98</v>
      </c>
      <c r="C13" s="303" t="s">
        <v>43</v>
      </c>
      <c r="D13" s="303" t="s">
        <v>700</v>
      </c>
    </row>
    <row r="14" spans="1:7" s="302" customFormat="1" ht="81.75" customHeight="1" x14ac:dyDescent="0.2">
      <c r="A14" s="305" t="s">
        <v>47</v>
      </c>
      <c r="B14" s="305" t="s">
        <v>99</v>
      </c>
      <c r="C14" s="303" t="s">
        <v>43</v>
      </c>
      <c r="D14" s="303" t="s">
        <v>653</v>
      </c>
    </row>
    <row r="15" spans="1:7" s="302" customFormat="1" ht="62.25" customHeight="1" x14ac:dyDescent="0.2">
      <c r="A15" s="305" t="s">
        <v>48</v>
      </c>
      <c r="B15" s="305" t="s">
        <v>238</v>
      </c>
      <c r="C15" s="303" t="s">
        <v>43</v>
      </c>
      <c r="D15" s="303" t="s">
        <v>654</v>
      </c>
    </row>
    <row r="16" spans="1:7" s="302" customFormat="1" ht="41.25" hidden="1" customHeight="1" x14ac:dyDescent="0.2">
      <c r="A16" s="306" t="s">
        <v>87</v>
      </c>
      <c r="B16" s="305" t="s">
        <v>101</v>
      </c>
      <c r="C16" s="303" t="s">
        <v>43</v>
      </c>
      <c r="D16" s="307"/>
    </row>
    <row r="17" spans="1:4" s="302" customFormat="1" ht="39.75" hidden="1" customHeight="1" x14ac:dyDescent="0.2">
      <c r="A17" s="306" t="s">
        <v>88</v>
      </c>
      <c r="B17" s="305" t="s">
        <v>102</v>
      </c>
      <c r="C17" s="303" t="s">
        <v>43</v>
      </c>
      <c r="D17" s="303"/>
    </row>
    <row r="18" spans="1:4" s="302" customFormat="1" ht="76.5" hidden="1" customHeight="1" x14ac:dyDescent="0.2">
      <c r="A18" s="306" t="s">
        <v>89</v>
      </c>
      <c r="B18" s="305" t="s">
        <v>103</v>
      </c>
      <c r="C18" s="303" t="s">
        <v>43</v>
      </c>
      <c r="D18" s="303"/>
    </row>
    <row r="19" spans="1:4" s="302" customFormat="1" ht="61.5" hidden="1" customHeight="1" x14ac:dyDescent="0.2">
      <c r="A19" s="306" t="s">
        <v>90</v>
      </c>
      <c r="B19" s="305" t="s">
        <v>104</v>
      </c>
      <c r="C19" s="303" t="s">
        <v>43</v>
      </c>
      <c r="D19" s="303" t="s">
        <v>655</v>
      </c>
    </row>
    <row r="20" spans="1:4" s="302" customFormat="1" ht="58.5" hidden="1" customHeight="1" x14ac:dyDescent="0.2">
      <c r="A20" s="306" t="s">
        <v>91</v>
      </c>
      <c r="B20" s="305" t="s">
        <v>105</v>
      </c>
      <c r="C20" s="303" t="s">
        <v>43</v>
      </c>
      <c r="D20" s="303"/>
    </row>
    <row r="21" spans="1:4" s="302" customFormat="1" ht="41.25" customHeight="1" x14ac:dyDescent="0.2">
      <c r="A21" s="421" t="s">
        <v>49</v>
      </c>
      <c r="B21" s="421" t="s">
        <v>106</v>
      </c>
      <c r="C21" s="303" t="s">
        <v>43</v>
      </c>
      <c r="D21" s="303" t="s">
        <v>656</v>
      </c>
    </row>
    <row r="22" spans="1:4" s="302" customFormat="1" ht="41.25" customHeight="1" x14ac:dyDescent="0.2">
      <c r="A22" s="421"/>
      <c r="B22" s="421"/>
      <c r="C22" s="290" t="s">
        <v>45</v>
      </c>
      <c r="D22" s="303" t="s">
        <v>657</v>
      </c>
    </row>
    <row r="23" spans="1:4" s="302" customFormat="1" ht="53.25" customHeight="1" x14ac:dyDescent="0.2">
      <c r="A23" s="306" t="s">
        <v>50</v>
      </c>
      <c r="B23" s="305" t="s">
        <v>107</v>
      </c>
      <c r="C23" s="303" t="s">
        <v>43</v>
      </c>
      <c r="D23" s="303" t="s">
        <v>701</v>
      </c>
    </row>
    <row r="24" spans="1:4" s="302" customFormat="1" ht="76.5" customHeight="1" x14ac:dyDescent="0.2">
      <c r="A24" s="306" t="s">
        <v>51</v>
      </c>
      <c r="B24" s="305" t="s">
        <v>108</v>
      </c>
      <c r="C24" s="303" t="s">
        <v>45</v>
      </c>
      <c r="D24" s="303" t="s">
        <v>657</v>
      </c>
    </row>
    <row r="25" spans="1:4" s="302" customFormat="1" ht="76.5" customHeight="1" x14ac:dyDescent="0.2">
      <c r="A25" s="306" t="s">
        <v>428</v>
      </c>
      <c r="B25" s="305" t="s">
        <v>429</v>
      </c>
      <c r="C25" s="303" t="s">
        <v>43</v>
      </c>
      <c r="D25" s="303" t="s">
        <v>658</v>
      </c>
    </row>
    <row r="26" spans="1:4" s="302" customFormat="1" ht="76.5" customHeight="1" x14ac:dyDescent="0.2">
      <c r="A26" s="306" t="s">
        <v>430</v>
      </c>
      <c r="B26" s="305" t="s">
        <v>431</v>
      </c>
      <c r="C26" s="303" t="s">
        <v>43</v>
      </c>
      <c r="D26" s="303" t="s">
        <v>658</v>
      </c>
    </row>
    <row r="27" spans="1:4" s="302" customFormat="1" ht="57.75" customHeight="1" x14ac:dyDescent="0.2">
      <c r="A27" s="305" t="s">
        <v>52</v>
      </c>
      <c r="B27" s="305" t="s">
        <v>109</v>
      </c>
      <c r="C27" s="303" t="s">
        <v>44</v>
      </c>
      <c r="D27" s="303" t="s">
        <v>659</v>
      </c>
    </row>
    <row r="28" spans="1:4" s="302" customFormat="1" ht="63.75" customHeight="1" x14ac:dyDescent="0.2">
      <c r="A28" s="305" t="s">
        <v>54</v>
      </c>
      <c r="B28" s="305" t="s">
        <v>111</v>
      </c>
      <c r="C28" s="303" t="s">
        <v>46</v>
      </c>
      <c r="D28" s="303" t="s">
        <v>660</v>
      </c>
    </row>
    <row r="29" spans="1:4" s="302" customFormat="1" ht="142.5" customHeight="1" x14ac:dyDescent="0.2">
      <c r="A29" s="306" t="s">
        <v>56</v>
      </c>
      <c r="B29" s="122" t="s">
        <v>192</v>
      </c>
      <c r="C29" s="303" t="s">
        <v>46</v>
      </c>
      <c r="D29" s="303" t="s">
        <v>661</v>
      </c>
    </row>
    <row r="30" spans="1:4" s="302" customFormat="1" ht="123.75" customHeight="1" x14ac:dyDescent="0.2">
      <c r="A30" s="306" t="s">
        <v>57</v>
      </c>
      <c r="B30" s="305" t="s">
        <v>193</v>
      </c>
      <c r="C30" s="303" t="s">
        <v>46</v>
      </c>
      <c r="D30" s="303" t="s">
        <v>661</v>
      </c>
    </row>
    <row r="31" spans="1:4" s="302" customFormat="1" ht="75" customHeight="1" x14ac:dyDescent="0.2">
      <c r="A31" s="305" t="s">
        <v>58</v>
      </c>
      <c r="B31" s="305" t="s">
        <v>113</v>
      </c>
      <c r="C31" s="303" t="s">
        <v>43</v>
      </c>
      <c r="D31" s="303" t="s">
        <v>662</v>
      </c>
    </row>
    <row r="32" spans="1:4" s="302" customFormat="1" ht="78.75" hidden="1" customHeight="1" x14ac:dyDescent="0.2">
      <c r="A32" s="306" t="s">
        <v>92</v>
      </c>
      <c r="B32" s="305" t="s">
        <v>114</v>
      </c>
      <c r="C32" s="303" t="s">
        <v>43</v>
      </c>
      <c r="D32" s="303"/>
    </row>
    <row r="33" spans="1:4" s="302" customFormat="1" ht="136.5" hidden="1" customHeight="1" x14ac:dyDescent="0.2">
      <c r="A33" s="306" t="s">
        <v>93</v>
      </c>
      <c r="B33" s="122" t="s">
        <v>115</v>
      </c>
      <c r="C33" s="303" t="s">
        <v>214</v>
      </c>
      <c r="D33" s="303"/>
    </row>
    <row r="34" spans="1:4" s="302" customFormat="1" ht="53.45" hidden="1" customHeight="1" x14ac:dyDescent="0.2">
      <c r="A34" s="306" t="s">
        <v>94</v>
      </c>
      <c r="B34" s="305" t="s">
        <v>116</v>
      </c>
      <c r="C34" s="303" t="s">
        <v>215</v>
      </c>
      <c r="D34" s="303"/>
    </row>
    <row r="35" spans="1:4" s="302" customFormat="1" ht="62.25" customHeight="1" x14ac:dyDescent="0.2">
      <c r="A35" s="305" t="s">
        <v>59</v>
      </c>
      <c r="B35" s="122" t="s">
        <v>292</v>
      </c>
      <c r="C35" s="303" t="s">
        <v>43</v>
      </c>
      <c r="D35" s="303" t="s">
        <v>663</v>
      </c>
    </row>
    <row r="36" spans="1:4" s="302" customFormat="1" ht="84" customHeight="1" x14ac:dyDescent="0.2">
      <c r="A36" s="305" t="s">
        <v>435</v>
      </c>
      <c r="B36" s="122" t="s">
        <v>575</v>
      </c>
      <c r="C36" s="303" t="s">
        <v>43</v>
      </c>
      <c r="D36" s="303" t="s">
        <v>664</v>
      </c>
    </row>
    <row r="37" spans="1:4" s="302" customFormat="1" ht="84" customHeight="1" x14ac:dyDescent="0.2">
      <c r="A37" s="305" t="s">
        <v>490</v>
      </c>
      <c r="B37" s="122" t="s">
        <v>491</v>
      </c>
      <c r="C37" s="303" t="s">
        <v>43</v>
      </c>
      <c r="D37" s="303" t="s">
        <v>665</v>
      </c>
    </row>
    <row r="38" spans="1:4" s="302" customFormat="1" ht="56.25" x14ac:dyDescent="0.2">
      <c r="A38" s="305" t="s">
        <v>8</v>
      </c>
      <c r="B38" s="305" t="s">
        <v>86</v>
      </c>
      <c r="C38" s="303" t="s">
        <v>455</v>
      </c>
      <c r="D38" s="303" t="s">
        <v>666</v>
      </c>
    </row>
    <row r="39" spans="1:4" s="302" customFormat="1" ht="78.75" customHeight="1" x14ac:dyDescent="0.2">
      <c r="A39" s="305" t="s">
        <v>2</v>
      </c>
      <c r="B39" s="305" t="s">
        <v>117</v>
      </c>
      <c r="C39" s="303" t="s">
        <v>455</v>
      </c>
      <c r="D39" s="303" t="s">
        <v>667</v>
      </c>
    </row>
    <row r="40" spans="1:4" s="302" customFormat="1" ht="84.75" customHeight="1" x14ac:dyDescent="0.2">
      <c r="A40" s="308" t="s">
        <v>5</v>
      </c>
      <c r="B40" s="305" t="s">
        <v>458</v>
      </c>
      <c r="C40" s="309" t="s">
        <v>455</v>
      </c>
      <c r="D40" s="303" t="s">
        <v>668</v>
      </c>
    </row>
    <row r="41" spans="1:4" s="302" customFormat="1" ht="64.5" customHeight="1" x14ac:dyDescent="0.2">
      <c r="A41" s="306" t="s">
        <v>63</v>
      </c>
      <c r="B41" s="305" t="s">
        <v>500</v>
      </c>
      <c r="C41" s="303" t="s">
        <v>455</v>
      </c>
      <c r="D41" s="303" t="s">
        <v>668</v>
      </c>
    </row>
    <row r="42" spans="1:4" s="302" customFormat="1" ht="105.75" hidden="1" customHeight="1" x14ac:dyDescent="0.2">
      <c r="A42" s="306" t="s">
        <v>64</v>
      </c>
      <c r="B42" s="305" t="s">
        <v>506</v>
      </c>
      <c r="C42" s="303" t="s">
        <v>455</v>
      </c>
      <c r="D42" s="303" t="s">
        <v>669</v>
      </c>
    </row>
    <row r="43" spans="1:4" s="302" customFormat="1" ht="81.75" customHeight="1" x14ac:dyDescent="0.2">
      <c r="A43" s="305" t="s">
        <v>65</v>
      </c>
      <c r="B43" s="305" t="s">
        <v>121</v>
      </c>
      <c r="C43" s="303" t="s">
        <v>455</v>
      </c>
      <c r="D43" s="303" t="s">
        <v>669</v>
      </c>
    </row>
    <row r="44" spans="1:4" s="302" customFormat="1" ht="68.25" hidden="1" customHeight="1" x14ac:dyDescent="0.2">
      <c r="A44" s="306" t="s">
        <v>66</v>
      </c>
      <c r="B44" s="305" t="s">
        <v>670</v>
      </c>
      <c r="C44" s="303" t="s">
        <v>455</v>
      </c>
      <c r="D44" s="303" t="s">
        <v>671</v>
      </c>
    </row>
    <row r="45" spans="1:4" s="302" customFormat="1" ht="61.5" customHeight="1" x14ac:dyDescent="0.2">
      <c r="A45" s="306" t="s">
        <v>67</v>
      </c>
      <c r="B45" s="305" t="s">
        <v>123</v>
      </c>
      <c r="C45" s="303" t="s">
        <v>455</v>
      </c>
      <c r="D45" s="303" t="s">
        <v>669</v>
      </c>
    </row>
    <row r="46" spans="1:4" s="302" customFormat="1" ht="45" hidden="1" customHeight="1" x14ac:dyDescent="0.2">
      <c r="A46" s="306" t="s">
        <v>68</v>
      </c>
      <c r="B46" s="305" t="s">
        <v>124</v>
      </c>
      <c r="C46" s="303" t="s">
        <v>60</v>
      </c>
      <c r="D46" s="303" t="s">
        <v>672</v>
      </c>
    </row>
    <row r="47" spans="1:4" s="302" customFormat="1" ht="70.5" hidden="1" customHeight="1" x14ac:dyDescent="0.2">
      <c r="A47" s="306" t="s">
        <v>68</v>
      </c>
      <c r="B47" s="305" t="s">
        <v>124</v>
      </c>
      <c r="C47" s="303" t="s">
        <v>455</v>
      </c>
      <c r="D47" s="303" t="s">
        <v>671</v>
      </c>
    </row>
    <row r="48" spans="1:4" s="302" customFormat="1" ht="63" customHeight="1" x14ac:dyDescent="0.2">
      <c r="A48" s="305" t="s">
        <v>69</v>
      </c>
      <c r="B48" s="305" t="s">
        <v>125</v>
      </c>
      <c r="C48" s="303" t="s">
        <v>455</v>
      </c>
      <c r="D48" s="304" t="s">
        <v>673</v>
      </c>
    </row>
    <row r="49" spans="1:16" s="302" customFormat="1" ht="82.5" customHeight="1" x14ac:dyDescent="0.2">
      <c r="A49" s="306" t="s">
        <v>462</v>
      </c>
      <c r="B49" s="305" t="s">
        <v>463</v>
      </c>
      <c r="C49" s="303" t="s">
        <v>455</v>
      </c>
      <c r="D49" s="304" t="s">
        <v>674</v>
      </c>
    </row>
    <row r="50" spans="1:16" s="302" customFormat="1" ht="63" customHeight="1" x14ac:dyDescent="0.2">
      <c r="A50" s="306" t="s">
        <v>464</v>
      </c>
      <c r="B50" s="305" t="s">
        <v>675</v>
      </c>
      <c r="C50" s="303" t="s">
        <v>455</v>
      </c>
      <c r="D50" s="304" t="s">
        <v>674</v>
      </c>
    </row>
    <row r="51" spans="1:16" s="302" customFormat="1" ht="65.25" customHeight="1" x14ac:dyDescent="0.2">
      <c r="A51" s="305" t="s">
        <v>95</v>
      </c>
      <c r="B51" s="305" t="s">
        <v>126</v>
      </c>
      <c r="C51" s="303" t="s">
        <v>43</v>
      </c>
      <c r="D51" s="304" t="s">
        <v>710</v>
      </c>
    </row>
    <row r="52" spans="1:16" s="302" customFormat="1" ht="76.150000000000006" customHeight="1" x14ac:dyDescent="0.2">
      <c r="A52" s="305" t="s">
        <v>70</v>
      </c>
      <c r="B52" s="305" t="s">
        <v>127</v>
      </c>
      <c r="C52" s="303" t="s">
        <v>43</v>
      </c>
      <c r="D52" s="304" t="s">
        <v>676</v>
      </c>
    </row>
    <row r="53" spans="1:16" s="302" customFormat="1" ht="114" hidden="1" customHeight="1" x14ac:dyDescent="0.2">
      <c r="A53" s="306" t="s">
        <v>73</v>
      </c>
      <c r="B53" s="122" t="s">
        <v>128</v>
      </c>
      <c r="C53" s="303" t="s">
        <v>43</v>
      </c>
      <c r="D53" s="304" t="s">
        <v>677</v>
      </c>
    </row>
    <row r="54" spans="1:16" s="302" customFormat="1" ht="92.25" hidden="1" customHeight="1" x14ac:dyDescent="0.2">
      <c r="A54" s="306" t="s">
        <v>74</v>
      </c>
      <c r="B54" s="305" t="s">
        <v>129</v>
      </c>
      <c r="C54" s="303" t="s">
        <v>43</v>
      </c>
      <c r="D54" s="304" t="s">
        <v>677</v>
      </c>
    </row>
    <row r="55" spans="1:16" s="302" customFormat="1" ht="63" customHeight="1" x14ac:dyDescent="0.2">
      <c r="A55" s="305" t="s">
        <v>72</v>
      </c>
      <c r="B55" s="303" t="s">
        <v>597</v>
      </c>
      <c r="C55" s="303" t="s">
        <v>43</v>
      </c>
      <c r="D55" s="303" t="s">
        <v>678</v>
      </c>
    </row>
    <row r="56" spans="1:16" s="302" customFormat="1" ht="76.5" hidden="1" customHeight="1" x14ac:dyDescent="0.2">
      <c r="A56" s="306" t="s">
        <v>75</v>
      </c>
      <c r="B56" s="303" t="s">
        <v>131</v>
      </c>
      <c r="C56" s="303" t="s">
        <v>43</v>
      </c>
      <c r="D56" s="303"/>
    </row>
    <row r="57" spans="1:16" s="302" customFormat="1" ht="102" customHeight="1" x14ac:dyDescent="0.2">
      <c r="A57" s="305" t="s">
        <v>76</v>
      </c>
      <c r="B57" s="303" t="s">
        <v>133</v>
      </c>
      <c r="C57" s="303" t="s">
        <v>43</v>
      </c>
      <c r="D57" s="303" t="s">
        <v>678</v>
      </c>
    </row>
    <row r="58" spans="1:16" s="302" customFormat="1" ht="73.5" hidden="1" customHeight="1" x14ac:dyDescent="0.2">
      <c r="A58" s="306" t="s">
        <v>71</v>
      </c>
      <c r="B58" s="303" t="s">
        <v>134</v>
      </c>
      <c r="C58" s="303" t="s">
        <v>43</v>
      </c>
      <c r="D58" s="303" t="s">
        <v>679</v>
      </c>
      <c r="I58" s="302">
        <v>2600</v>
      </c>
      <c r="P58" s="302">
        <v>2600</v>
      </c>
    </row>
    <row r="59" spans="1:16" s="302" customFormat="1" ht="78.599999999999994" customHeight="1" x14ac:dyDescent="0.2">
      <c r="A59" s="305" t="s">
        <v>77</v>
      </c>
      <c r="B59" s="303" t="s">
        <v>135</v>
      </c>
      <c r="C59" s="303" t="s">
        <v>43</v>
      </c>
      <c r="D59" s="303" t="s">
        <v>678</v>
      </c>
    </row>
    <row r="60" spans="1:16" s="302" customFormat="1" ht="48.75" customHeight="1" x14ac:dyDescent="0.2">
      <c r="A60" s="305" t="s">
        <v>487</v>
      </c>
      <c r="B60" s="303" t="s">
        <v>488</v>
      </c>
      <c r="C60" s="303" t="s">
        <v>43</v>
      </c>
      <c r="D60" s="303" t="s">
        <v>664</v>
      </c>
      <c r="I60" s="302">
        <v>0</v>
      </c>
      <c r="P60" s="302">
        <v>0</v>
      </c>
    </row>
    <row r="61" spans="1:16" s="302" customFormat="1" ht="41.25" customHeight="1" x14ac:dyDescent="0.2">
      <c r="A61" s="421" t="s">
        <v>62</v>
      </c>
      <c r="B61" s="422" t="s">
        <v>136</v>
      </c>
      <c r="C61" s="303" t="s">
        <v>43</v>
      </c>
      <c r="D61" s="303" t="s">
        <v>680</v>
      </c>
    </row>
    <row r="62" spans="1:16" s="302" customFormat="1" ht="59.25" customHeight="1" x14ac:dyDescent="0.2">
      <c r="A62" s="421"/>
      <c r="B62" s="422"/>
      <c r="C62" s="303" t="s">
        <v>455</v>
      </c>
      <c r="D62" s="303" t="s">
        <v>681</v>
      </c>
    </row>
    <row r="63" spans="1:16" s="302" customFormat="1" ht="62.25" customHeight="1" x14ac:dyDescent="0.2">
      <c r="A63" s="421"/>
      <c r="B63" s="422"/>
      <c r="C63" s="303" t="s">
        <v>78</v>
      </c>
      <c r="D63" s="303" t="s">
        <v>682</v>
      </c>
    </row>
    <row r="64" spans="1:16" s="302" customFormat="1" ht="44.25" customHeight="1" x14ac:dyDescent="0.2">
      <c r="A64" s="421"/>
      <c r="B64" s="422"/>
      <c r="C64" s="303" t="s">
        <v>79</v>
      </c>
      <c r="D64" s="303" t="s">
        <v>683</v>
      </c>
    </row>
    <row r="65" spans="1:11" s="302" customFormat="1" ht="81.75" customHeight="1" x14ac:dyDescent="0.2">
      <c r="A65" s="305" t="s">
        <v>80</v>
      </c>
      <c r="B65" s="303" t="s">
        <v>137</v>
      </c>
      <c r="C65" s="303" t="s">
        <v>43</v>
      </c>
      <c r="D65" s="303" t="s">
        <v>684</v>
      </c>
    </row>
    <row r="66" spans="1:11" s="302" customFormat="1" ht="81.75" customHeight="1" x14ac:dyDescent="0.2">
      <c r="A66" s="305" t="s">
        <v>685</v>
      </c>
      <c r="B66" s="303" t="s">
        <v>686</v>
      </c>
      <c r="C66" s="303" t="s">
        <v>43</v>
      </c>
      <c r="D66" s="303" t="s">
        <v>680</v>
      </c>
    </row>
    <row r="67" spans="1:11" s="302" customFormat="1" ht="81.75" customHeight="1" x14ac:dyDescent="0.2">
      <c r="A67" s="305" t="s">
        <v>687</v>
      </c>
      <c r="B67" s="303" t="s">
        <v>688</v>
      </c>
      <c r="C67" s="303" t="s">
        <v>455</v>
      </c>
      <c r="D67" s="303" t="s">
        <v>689</v>
      </c>
    </row>
    <row r="68" spans="1:11" s="302" customFormat="1" ht="81.75" customHeight="1" x14ac:dyDescent="0.2">
      <c r="A68" s="305" t="s">
        <v>690</v>
      </c>
      <c r="B68" s="303" t="s">
        <v>474</v>
      </c>
      <c r="C68" s="303" t="s">
        <v>79</v>
      </c>
      <c r="D68" s="303" t="s">
        <v>691</v>
      </c>
    </row>
    <row r="69" spans="1:11" s="302" customFormat="1" ht="81.75" customHeight="1" x14ac:dyDescent="0.2">
      <c r="A69" s="305" t="s">
        <v>692</v>
      </c>
      <c r="B69" s="303" t="s">
        <v>475</v>
      </c>
      <c r="C69" s="303" t="s">
        <v>78</v>
      </c>
      <c r="D69" s="303" t="s">
        <v>693</v>
      </c>
    </row>
    <row r="70" spans="1:11" s="302" customFormat="1" ht="119.25" customHeight="1" x14ac:dyDescent="0.2">
      <c r="A70" s="305" t="s">
        <v>81</v>
      </c>
      <c r="B70" s="303" t="s">
        <v>138</v>
      </c>
      <c r="C70" s="303" t="s">
        <v>43</v>
      </c>
      <c r="D70" s="303" t="s">
        <v>694</v>
      </c>
    </row>
    <row r="71" spans="1:11" s="302" customFormat="1" ht="60.75" customHeight="1" x14ac:dyDescent="0.2">
      <c r="A71" s="423" t="s">
        <v>82</v>
      </c>
      <c r="B71" s="425" t="s">
        <v>139</v>
      </c>
      <c r="C71" s="303" t="s">
        <v>455</v>
      </c>
      <c r="D71" s="303" t="s">
        <v>695</v>
      </c>
    </row>
    <row r="72" spans="1:11" s="302" customFormat="1" ht="48" customHeight="1" x14ac:dyDescent="0.2">
      <c r="A72" s="424"/>
      <c r="B72" s="426"/>
      <c r="C72" s="303" t="s">
        <v>79</v>
      </c>
      <c r="D72" s="303" t="s">
        <v>696</v>
      </c>
    </row>
    <row r="73" spans="1:11" s="302" customFormat="1" ht="76.5" customHeight="1" x14ac:dyDescent="0.2">
      <c r="A73" s="305" t="s">
        <v>438</v>
      </c>
      <c r="B73" s="303" t="s">
        <v>453</v>
      </c>
      <c r="C73" s="303" t="s">
        <v>455</v>
      </c>
      <c r="D73" s="303" t="s">
        <v>697</v>
      </c>
    </row>
    <row r="74" spans="1:11" s="302" customFormat="1" ht="85.5" customHeight="1" x14ac:dyDescent="0.2">
      <c r="A74" s="305" t="s">
        <v>439</v>
      </c>
      <c r="B74" s="303" t="s">
        <v>454</v>
      </c>
      <c r="C74" s="303" t="s">
        <v>79</v>
      </c>
      <c r="D74" s="303" t="s">
        <v>696</v>
      </c>
    </row>
    <row r="75" spans="1:11" ht="30" customHeight="1" x14ac:dyDescent="0.3">
      <c r="A75" s="310"/>
      <c r="B75" s="311"/>
      <c r="C75" s="312"/>
      <c r="D75" s="313"/>
    </row>
    <row r="76" spans="1:11" ht="18" customHeight="1" x14ac:dyDescent="0.3">
      <c r="A76" s="165"/>
      <c r="B76" s="165"/>
      <c r="C76" s="165"/>
      <c r="D76" s="165"/>
      <c r="E76" s="165"/>
      <c r="F76" s="165"/>
      <c r="G76" s="165"/>
      <c r="H76" s="165"/>
      <c r="I76" s="165"/>
      <c r="J76" s="165"/>
      <c r="K76" s="165"/>
    </row>
    <row r="77" spans="1:11" ht="18" customHeight="1" x14ac:dyDescent="0.3">
      <c r="A77" s="165"/>
      <c r="B77" s="165"/>
      <c r="C77" s="165"/>
      <c r="D77" s="165"/>
      <c r="E77" s="165"/>
      <c r="F77" s="165"/>
      <c r="G77" s="165"/>
      <c r="H77" s="165"/>
      <c r="I77" s="165"/>
      <c r="J77" s="165"/>
      <c r="K77" s="165"/>
    </row>
    <row r="78" spans="1:11" ht="18.75" x14ac:dyDescent="0.3">
      <c r="A78" s="288"/>
      <c r="B78" s="288"/>
      <c r="C78" s="288"/>
      <c r="D78" s="288"/>
      <c r="E78" s="288"/>
      <c r="F78" s="288"/>
      <c r="G78" s="288"/>
      <c r="H78" s="288"/>
      <c r="I78" s="288"/>
      <c r="J78" s="288"/>
      <c r="K78" s="288"/>
    </row>
    <row r="79" spans="1:11" ht="18.75" x14ac:dyDescent="0.3">
      <c r="A79" s="288"/>
      <c r="B79" s="420"/>
      <c r="C79" s="420"/>
      <c r="D79" s="61"/>
      <c r="E79" s="288"/>
      <c r="F79" s="288"/>
      <c r="G79" s="288"/>
      <c r="H79" s="288"/>
      <c r="I79" s="288"/>
      <c r="J79" s="288"/>
      <c r="K79" s="288"/>
    </row>
    <row r="80" spans="1:11" ht="18.75" x14ac:dyDescent="0.3">
      <c r="A80" s="288"/>
      <c r="B80" s="420"/>
      <c r="C80" s="420"/>
      <c r="D80" s="314"/>
      <c r="E80" s="288"/>
      <c r="F80" s="288"/>
      <c r="G80" s="288"/>
      <c r="H80" s="288"/>
      <c r="I80" s="288"/>
      <c r="J80" s="288"/>
      <c r="K80" s="288"/>
    </row>
    <row r="86" spans="2:4" ht="18.75" x14ac:dyDescent="0.25">
      <c r="B86" s="420"/>
      <c r="C86" s="420"/>
      <c r="D86" s="61"/>
    </row>
    <row r="87" spans="2:4" ht="18.75" x14ac:dyDescent="0.25">
      <c r="B87" s="420"/>
      <c r="C87" s="420"/>
      <c r="D87" s="314"/>
    </row>
    <row r="98" spans="1:1" ht="18" customHeight="1" x14ac:dyDescent="0.25"/>
    <row r="99" spans="1:1" x14ac:dyDescent="0.25">
      <c r="A99" s="315"/>
    </row>
  </sheetData>
  <mergeCells count="14">
    <mergeCell ref="A3:D3"/>
    <mergeCell ref="A5:A6"/>
    <mergeCell ref="B5:B6"/>
    <mergeCell ref="C5:D5"/>
    <mergeCell ref="A9:A12"/>
    <mergeCell ref="B9:B12"/>
    <mergeCell ref="B79:C80"/>
    <mergeCell ref="B86:C87"/>
    <mergeCell ref="A21:A22"/>
    <mergeCell ref="B21:B22"/>
    <mergeCell ref="A61:A64"/>
    <mergeCell ref="B61:B64"/>
    <mergeCell ref="A71:A72"/>
    <mergeCell ref="B71:B72"/>
  </mergeCells>
  <printOptions horizontalCentered="1"/>
  <pageMargins left="0.39370078740157483" right="0.39370078740157483" top="0.98425196850393704" bottom="0.78740157480314965" header="0.59055118110236227" footer="0.27559055118110237"/>
  <pageSetup paperSize="9" scale="58" firstPageNumber="31" fitToHeight="0" orientation="landscape" useFirstPageNumber="1" horizontalDpi="360" verticalDpi="360" r:id="rId1"/>
  <headerFooter scaleWithDoc="0">
    <oddHeader>&amp;C&amp;P</oddHeader>
  </headerFooter>
  <rowBreaks count="5" manualBreakCount="5">
    <brk id="14" max="3" man="1"/>
    <brk id="28" max="3" man="1"/>
    <brk id="50" max="3" man="1"/>
    <brk id="64" max="3" man="1"/>
    <brk id="72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145"/>
  <sheetViews>
    <sheetView view="pageBreakPreview" topLeftCell="A89" zoomScale="70" zoomScaleNormal="100" zoomScaleSheetLayoutView="70" workbookViewId="0">
      <selection activeCell="B125" sqref="B125"/>
    </sheetView>
  </sheetViews>
  <sheetFormatPr defaultRowHeight="18.75" x14ac:dyDescent="0.3"/>
  <cols>
    <col min="1" max="1" width="28.140625" style="56" customWidth="1"/>
    <col min="2" max="2" width="77.7109375" style="56" customWidth="1"/>
    <col min="3" max="3" width="26.28515625" style="56" customWidth="1"/>
    <col min="4" max="4" width="28.140625" style="56" customWidth="1"/>
  </cols>
  <sheetData>
    <row r="1" spans="1:5" ht="73.5" x14ac:dyDescent="0.3">
      <c r="D1" s="225" t="s">
        <v>641</v>
      </c>
    </row>
    <row r="2" spans="1:5" ht="15.75" x14ac:dyDescent="0.25">
      <c r="A2" s="226"/>
      <c r="B2" s="226"/>
      <c r="C2" s="226"/>
      <c r="D2" s="226"/>
    </row>
    <row r="3" spans="1:5" s="228" customFormat="1" ht="42.75" customHeight="1" x14ac:dyDescent="0.25">
      <c r="A3" s="458" t="s">
        <v>518</v>
      </c>
      <c r="B3" s="459"/>
      <c r="C3" s="459"/>
      <c r="D3" s="459"/>
      <c r="E3" s="227"/>
    </row>
    <row r="4" spans="1:5" s="228" customFormat="1" ht="15.75" x14ac:dyDescent="0.25">
      <c r="A4" s="229"/>
      <c r="B4" s="230"/>
      <c r="C4" s="230"/>
      <c r="D4" s="230"/>
    </row>
    <row r="5" spans="1:5" s="228" customFormat="1" ht="51.75" customHeight="1" x14ac:dyDescent="0.2">
      <c r="A5" s="231" t="s">
        <v>3</v>
      </c>
      <c r="B5" s="231" t="s">
        <v>519</v>
      </c>
      <c r="C5" s="231" t="s">
        <v>520</v>
      </c>
      <c r="D5" s="231" t="s">
        <v>521</v>
      </c>
    </row>
    <row r="6" spans="1:5" s="228" customFormat="1" ht="15.75" x14ac:dyDescent="0.2">
      <c r="A6" s="231">
        <v>1</v>
      </c>
      <c r="B6" s="231">
        <v>2</v>
      </c>
      <c r="C6" s="231">
        <v>3</v>
      </c>
      <c r="D6" s="231">
        <v>4</v>
      </c>
    </row>
    <row r="7" spans="1:5" ht="23.25" customHeight="1" x14ac:dyDescent="0.2">
      <c r="A7" s="460" t="s">
        <v>39</v>
      </c>
      <c r="B7" s="461"/>
      <c r="C7" s="461"/>
      <c r="D7" s="461"/>
    </row>
    <row r="8" spans="1:5" ht="48" customHeight="1" x14ac:dyDescent="0.2">
      <c r="A8" s="232" t="s">
        <v>6</v>
      </c>
      <c r="B8" s="233" t="s">
        <v>42</v>
      </c>
      <c r="C8" s="234" t="s">
        <v>37</v>
      </c>
      <c r="D8" s="234" t="s">
        <v>37</v>
      </c>
    </row>
    <row r="9" spans="1:5" ht="37.5" customHeight="1" x14ac:dyDescent="0.2">
      <c r="A9" s="235" t="s">
        <v>522</v>
      </c>
      <c r="B9" s="233" t="s">
        <v>523</v>
      </c>
      <c r="C9" s="442" t="s">
        <v>43</v>
      </c>
      <c r="D9" s="236" t="s">
        <v>37</v>
      </c>
    </row>
    <row r="10" spans="1:5" ht="15.75" x14ac:dyDescent="0.2">
      <c r="A10" s="237"/>
      <c r="B10" s="238" t="s">
        <v>524</v>
      </c>
      <c r="C10" s="446"/>
      <c r="D10" s="447">
        <v>43862</v>
      </c>
    </row>
    <row r="11" spans="1:5" ht="43.5" customHeight="1" x14ac:dyDescent="0.2">
      <c r="A11" s="237"/>
      <c r="B11" s="237" t="s">
        <v>525</v>
      </c>
      <c r="C11" s="446"/>
      <c r="D11" s="448"/>
    </row>
    <row r="12" spans="1:5" ht="21.75" customHeight="1" x14ac:dyDescent="0.2">
      <c r="A12" s="237"/>
      <c r="B12" s="238" t="s">
        <v>526</v>
      </c>
      <c r="C12" s="446"/>
      <c r="D12" s="447">
        <v>43891</v>
      </c>
    </row>
    <row r="13" spans="1:5" ht="35.25" customHeight="1" x14ac:dyDescent="0.2">
      <c r="A13" s="237"/>
      <c r="B13" s="237" t="s">
        <v>527</v>
      </c>
      <c r="C13" s="446"/>
      <c r="D13" s="448"/>
    </row>
    <row r="14" spans="1:5" ht="15.75" x14ac:dyDescent="0.2">
      <c r="A14" s="237"/>
      <c r="B14" s="238" t="s">
        <v>528</v>
      </c>
      <c r="C14" s="446"/>
      <c r="D14" s="447">
        <v>44185</v>
      </c>
    </row>
    <row r="15" spans="1:5" ht="44.25" customHeight="1" x14ac:dyDescent="0.2">
      <c r="A15" s="237"/>
      <c r="B15" s="237" t="s">
        <v>529</v>
      </c>
      <c r="C15" s="443"/>
      <c r="D15" s="448"/>
    </row>
    <row r="16" spans="1:5" ht="43.5" customHeight="1" x14ac:dyDescent="0.2">
      <c r="A16" s="235" t="s">
        <v>530</v>
      </c>
      <c r="B16" s="239" t="s">
        <v>531</v>
      </c>
      <c r="C16" s="442" t="s">
        <v>43</v>
      </c>
      <c r="D16" s="236" t="s">
        <v>37</v>
      </c>
    </row>
    <row r="17" spans="1:4" ht="15.75" x14ac:dyDescent="0.2">
      <c r="A17" s="237"/>
      <c r="B17" s="238" t="s">
        <v>532</v>
      </c>
      <c r="C17" s="446"/>
      <c r="D17" s="447">
        <v>43922</v>
      </c>
    </row>
    <row r="18" spans="1:4" ht="57" customHeight="1" x14ac:dyDescent="0.2">
      <c r="A18" s="237"/>
      <c r="B18" s="237" t="s">
        <v>533</v>
      </c>
      <c r="C18" s="446"/>
      <c r="D18" s="445"/>
    </row>
    <row r="19" spans="1:4" ht="15.75" x14ac:dyDescent="0.2">
      <c r="A19" s="237"/>
      <c r="B19" s="238" t="s">
        <v>534</v>
      </c>
      <c r="C19" s="446"/>
      <c r="D19" s="447">
        <v>44196</v>
      </c>
    </row>
    <row r="20" spans="1:4" ht="52.5" customHeight="1" x14ac:dyDescent="0.2">
      <c r="A20" s="237"/>
      <c r="B20" s="240" t="s">
        <v>535</v>
      </c>
      <c r="C20" s="443"/>
      <c r="D20" s="448"/>
    </row>
    <row r="21" spans="1:4" ht="37.5" customHeight="1" x14ac:dyDescent="0.2">
      <c r="A21" s="235" t="s">
        <v>536</v>
      </c>
      <c r="B21" s="233" t="s">
        <v>238</v>
      </c>
      <c r="C21" s="442" t="s">
        <v>43</v>
      </c>
      <c r="D21" s="236" t="s">
        <v>37</v>
      </c>
    </row>
    <row r="22" spans="1:4" ht="15.75" x14ac:dyDescent="0.2">
      <c r="A22" s="237"/>
      <c r="B22" s="238" t="s">
        <v>537</v>
      </c>
      <c r="C22" s="446"/>
      <c r="D22" s="447">
        <v>43905</v>
      </c>
    </row>
    <row r="23" spans="1:4" ht="87.75" customHeight="1" x14ac:dyDescent="0.2">
      <c r="A23" s="237"/>
      <c r="B23" s="237" t="s">
        <v>538</v>
      </c>
      <c r="C23" s="446"/>
      <c r="D23" s="445"/>
    </row>
    <row r="24" spans="1:4" ht="15.75" x14ac:dyDescent="0.2">
      <c r="A24" s="237"/>
      <c r="B24" s="238" t="s">
        <v>539</v>
      </c>
      <c r="C24" s="446"/>
      <c r="D24" s="447">
        <v>44190</v>
      </c>
    </row>
    <row r="25" spans="1:4" ht="18" customHeight="1" x14ac:dyDescent="0.2">
      <c r="A25" s="237"/>
      <c r="B25" s="237" t="s">
        <v>540</v>
      </c>
      <c r="C25" s="443"/>
      <c r="D25" s="445"/>
    </row>
    <row r="26" spans="1:4" ht="31.5" x14ac:dyDescent="0.2">
      <c r="A26" s="235" t="s">
        <v>541</v>
      </c>
      <c r="B26" s="239" t="s">
        <v>542</v>
      </c>
      <c r="C26" s="442" t="s">
        <v>43</v>
      </c>
      <c r="D26" s="236" t="s">
        <v>37</v>
      </c>
    </row>
    <row r="27" spans="1:4" ht="15.75" x14ac:dyDescent="0.2">
      <c r="A27" s="237"/>
      <c r="B27" s="238" t="s">
        <v>543</v>
      </c>
      <c r="C27" s="446"/>
      <c r="D27" s="447">
        <v>44104</v>
      </c>
    </row>
    <row r="28" spans="1:4" ht="35.25" customHeight="1" x14ac:dyDescent="0.2">
      <c r="A28" s="237"/>
      <c r="B28" s="237" t="s">
        <v>544</v>
      </c>
      <c r="C28" s="446"/>
      <c r="D28" s="448"/>
    </row>
    <row r="29" spans="1:4" ht="22.5" customHeight="1" x14ac:dyDescent="0.2">
      <c r="A29" s="237"/>
      <c r="B29" s="238" t="s">
        <v>545</v>
      </c>
      <c r="C29" s="446"/>
      <c r="D29" s="447">
        <v>44196</v>
      </c>
    </row>
    <row r="30" spans="1:4" ht="24.75" customHeight="1" x14ac:dyDescent="0.2">
      <c r="A30" s="237"/>
      <c r="B30" s="237" t="s">
        <v>642</v>
      </c>
      <c r="C30" s="446"/>
      <c r="D30" s="448"/>
    </row>
    <row r="31" spans="1:4" ht="15.75" x14ac:dyDescent="0.2">
      <c r="A31" s="237"/>
      <c r="B31" s="238" t="s">
        <v>546</v>
      </c>
      <c r="C31" s="446"/>
      <c r="D31" s="447">
        <v>44013</v>
      </c>
    </row>
    <row r="32" spans="1:4" ht="34.5" customHeight="1" x14ac:dyDescent="0.2">
      <c r="A32" s="237"/>
      <c r="B32" s="237" t="s">
        <v>547</v>
      </c>
      <c r="C32" s="446"/>
      <c r="D32" s="448"/>
    </row>
    <row r="33" spans="1:4" ht="18.75" customHeight="1" x14ac:dyDescent="0.2">
      <c r="A33" s="237"/>
      <c r="B33" s="238" t="s">
        <v>548</v>
      </c>
      <c r="C33" s="446"/>
      <c r="D33" s="447">
        <v>44013</v>
      </c>
    </row>
    <row r="34" spans="1:4" ht="24.75" customHeight="1" x14ac:dyDescent="0.2">
      <c r="A34" s="237"/>
      <c r="B34" s="237" t="s">
        <v>549</v>
      </c>
      <c r="C34" s="446"/>
      <c r="D34" s="448"/>
    </row>
    <row r="35" spans="1:4" ht="15.75" x14ac:dyDescent="0.2">
      <c r="A35" s="237"/>
      <c r="B35" s="238" t="s">
        <v>550</v>
      </c>
      <c r="C35" s="446"/>
      <c r="D35" s="447">
        <v>44044</v>
      </c>
    </row>
    <row r="36" spans="1:4" ht="36.75" customHeight="1" x14ac:dyDescent="0.2">
      <c r="A36" s="237"/>
      <c r="B36" s="237" t="s">
        <v>551</v>
      </c>
      <c r="C36" s="446"/>
      <c r="D36" s="448"/>
    </row>
    <row r="37" spans="1:4" ht="41.25" customHeight="1" x14ac:dyDescent="0.2">
      <c r="A37" s="235" t="s">
        <v>552</v>
      </c>
      <c r="B37" s="233" t="s">
        <v>553</v>
      </c>
      <c r="C37" s="442" t="s">
        <v>44</v>
      </c>
      <c r="D37" s="236" t="s">
        <v>37</v>
      </c>
    </row>
    <row r="38" spans="1:4" ht="20.25" customHeight="1" x14ac:dyDescent="0.2">
      <c r="A38" s="237"/>
      <c r="B38" s="238" t="s">
        <v>554</v>
      </c>
      <c r="C38" s="446"/>
      <c r="D38" s="444" t="s">
        <v>555</v>
      </c>
    </row>
    <row r="39" spans="1:4" ht="39" customHeight="1" x14ac:dyDescent="0.2">
      <c r="A39" s="237"/>
      <c r="B39" s="237" t="s">
        <v>556</v>
      </c>
      <c r="C39" s="446"/>
      <c r="D39" s="445"/>
    </row>
    <row r="40" spans="1:4" ht="18.75" customHeight="1" x14ac:dyDescent="0.2">
      <c r="A40" s="237"/>
      <c r="B40" s="238" t="s">
        <v>557</v>
      </c>
      <c r="C40" s="446"/>
      <c r="D40" s="444" t="s">
        <v>558</v>
      </c>
    </row>
    <row r="41" spans="1:4" ht="21.75" customHeight="1" x14ac:dyDescent="0.2">
      <c r="A41" s="237"/>
      <c r="B41" s="237" t="s">
        <v>559</v>
      </c>
      <c r="C41" s="446"/>
      <c r="D41" s="445"/>
    </row>
    <row r="42" spans="1:4" ht="15.75" x14ac:dyDescent="0.2">
      <c r="A42" s="237"/>
      <c r="B42" s="238" t="s">
        <v>560</v>
      </c>
      <c r="C42" s="446"/>
      <c r="D42" s="447">
        <v>44196</v>
      </c>
    </row>
    <row r="43" spans="1:4" ht="15.75" x14ac:dyDescent="0.2">
      <c r="A43" s="237"/>
      <c r="B43" s="237" t="s">
        <v>561</v>
      </c>
      <c r="C43" s="443"/>
      <c r="D43" s="445"/>
    </row>
    <row r="44" spans="1:4" ht="41.25" customHeight="1" x14ac:dyDescent="0.2">
      <c r="A44" s="235" t="s">
        <v>562</v>
      </c>
      <c r="B44" s="239" t="s">
        <v>563</v>
      </c>
      <c r="C44" s="442" t="s">
        <v>46</v>
      </c>
      <c r="D44" s="236" t="s">
        <v>37</v>
      </c>
    </row>
    <row r="45" spans="1:4" ht="15.75" x14ac:dyDescent="0.2">
      <c r="A45" s="237"/>
      <c r="B45" s="238" t="s">
        <v>564</v>
      </c>
      <c r="C45" s="446"/>
      <c r="D45" s="447">
        <v>43952</v>
      </c>
    </row>
    <row r="46" spans="1:4" ht="53.25" customHeight="1" x14ac:dyDescent="0.2">
      <c r="A46" s="237"/>
      <c r="B46" s="237" t="s">
        <v>565</v>
      </c>
      <c r="C46" s="446"/>
      <c r="D46" s="448"/>
    </row>
    <row r="47" spans="1:4" ht="31.5" hidden="1" customHeight="1" x14ac:dyDescent="0.2">
      <c r="A47" s="235" t="s">
        <v>566</v>
      </c>
      <c r="B47" s="235" t="s">
        <v>526</v>
      </c>
      <c r="C47" s="446"/>
      <c r="D47" s="236" t="s">
        <v>37</v>
      </c>
    </row>
    <row r="48" spans="1:4" ht="31.5" hidden="1" customHeight="1" x14ac:dyDescent="0.2">
      <c r="A48" s="241"/>
      <c r="B48" s="242" t="s">
        <v>567</v>
      </c>
      <c r="C48" s="446"/>
      <c r="D48" s="236" t="s">
        <v>568</v>
      </c>
    </row>
    <row r="49" spans="1:4" ht="15.75" hidden="1" customHeight="1" x14ac:dyDescent="0.2">
      <c r="A49" s="241"/>
      <c r="B49" s="235" t="s">
        <v>528</v>
      </c>
      <c r="C49" s="446"/>
      <c r="D49" s="236"/>
    </row>
    <row r="50" spans="1:4" ht="48" hidden="1" customHeight="1" x14ac:dyDescent="0.2">
      <c r="A50" s="235" t="s">
        <v>569</v>
      </c>
      <c r="B50" s="237" t="s">
        <v>570</v>
      </c>
      <c r="C50" s="446"/>
      <c r="D50" s="236" t="s">
        <v>37</v>
      </c>
    </row>
    <row r="51" spans="1:4" ht="15.75" hidden="1" customHeight="1" x14ac:dyDescent="0.2">
      <c r="A51" s="237"/>
      <c r="B51" s="235" t="s">
        <v>571</v>
      </c>
      <c r="C51" s="446"/>
      <c r="D51" s="236" t="s">
        <v>37</v>
      </c>
    </row>
    <row r="52" spans="1:4" ht="15.75" hidden="1" customHeight="1" x14ac:dyDescent="0.2">
      <c r="A52" s="237"/>
      <c r="B52" s="237"/>
      <c r="C52" s="446"/>
      <c r="D52" s="236"/>
    </row>
    <row r="53" spans="1:4" ht="15.75" x14ac:dyDescent="0.2">
      <c r="A53" s="237"/>
      <c r="B53" s="238" t="s">
        <v>572</v>
      </c>
      <c r="C53" s="446"/>
      <c r="D53" s="447">
        <v>44074</v>
      </c>
    </row>
    <row r="54" spans="1:4" ht="33" customHeight="1" x14ac:dyDescent="0.2">
      <c r="A54" s="237"/>
      <c r="B54" s="242" t="s">
        <v>567</v>
      </c>
      <c r="C54" s="446"/>
      <c r="D54" s="448"/>
    </row>
    <row r="55" spans="1:4" ht="15.75" x14ac:dyDescent="0.2">
      <c r="A55" s="237"/>
      <c r="B55" s="238" t="s">
        <v>573</v>
      </c>
      <c r="C55" s="446"/>
      <c r="D55" s="447">
        <v>44196</v>
      </c>
    </row>
    <row r="56" spans="1:4" ht="33" customHeight="1" x14ac:dyDescent="0.2">
      <c r="A56" s="237"/>
      <c r="B56" s="237" t="s">
        <v>570</v>
      </c>
      <c r="C56" s="443"/>
      <c r="D56" s="448"/>
    </row>
    <row r="57" spans="1:4" ht="36.75" customHeight="1" x14ac:dyDescent="0.2">
      <c r="A57" s="243" t="s">
        <v>574</v>
      </c>
      <c r="B57" s="244" t="s">
        <v>575</v>
      </c>
      <c r="C57" s="446" t="s">
        <v>43</v>
      </c>
      <c r="D57" s="236" t="s">
        <v>37</v>
      </c>
    </row>
    <row r="58" spans="1:4" ht="15.75" x14ac:dyDescent="0.2">
      <c r="A58" s="237"/>
      <c r="B58" s="238" t="s">
        <v>576</v>
      </c>
      <c r="C58" s="446"/>
      <c r="D58" s="447" t="s">
        <v>648</v>
      </c>
    </row>
    <row r="59" spans="1:4" ht="38.25" customHeight="1" x14ac:dyDescent="0.2">
      <c r="A59" s="237"/>
      <c r="B59" s="240" t="s">
        <v>577</v>
      </c>
      <c r="C59" s="443"/>
      <c r="D59" s="445"/>
    </row>
    <row r="60" spans="1:4" ht="31.5" x14ac:dyDescent="0.2">
      <c r="A60" s="235" t="s">
        <v>578</v>
      </c>
      <c r="B60" s="245" t="s">
        <v>491</v>
      </c>
      <c r="C60" s="442" t="s">
        <v>43</v>
      </c>
      <c r="D60" s="236" t="s">
        <v>37</v>
      </c>
    </row>
    <row r="61" spans="1:4" ht="15.75" x14ac:dyDescent="0.2">
      <c r="A61" s="237"/>
      <c r="B61" s="246" t="s">
        <v>579</v>
      </c>
      <c r="C61" s="446"/>
      <c r="D61" s="447">
        <v>43951</v>
      </c>
    </row>
    <row r="62" spans="1:4" ht="45.75" customHeight="1" x14ac:dyDescent="0.2">
      <c r="A62" s="237"/>
      <c r="B62" s="247" t="s">
        <v>580</v>
      </c>
      <c r="C62" s="446"/>
      <c r="D62" s="448"/>
    </row>
    <row r="63" spans="1:4" ht="15.75" x14ac:dyDescent="0.2">
      <c r="A63" s="237"/>
      <c r="B63" s="238" t="s">
        <v>581</v>
      </c>
      <c r="C63" s="446"/>
      <c r="D63" s="447">
        <v>44196</v>
      </c>
    </row>
    <row r="64" spans="1:4" ht="42" customHeight="1" x14ac:dyDescent="0.2">
      <c r="A64" s="240"/>
      <c r="B64" s="235" t="s">
        <v>582</v>
      </c>
      <c r="C64" s="443"/>
      <c r="D64" s="448"/>
    </row>
    <row r="65" spans="1:4" ht="15.75" x14ac:dyDescent="0.2">
      <c r="A65" s="248" t="s">
        <v>7</v>
      </c>
      <c r="B65" s="249" t="s">
        <v>583</v>
      </c>
      <c r="C65" s="455" t="s">
        <v>455</v>
      </c>
      <c r="D65" s="250" t="s">
        <v>37</v>
      </c>
    </row>
    <row r="66" spans="1:4" ht="24" customHeight="1" x14ac:dyDescent="0.2">
      <c r="A66" s="449" t="s">
        <v>584</v>
      </c>
      <c r="B66" s="251" t="s">
        <v>571</v>
      </c>
      <c r="C66" s="456"/>
      <c r="D66" s="452">
        <v>44012</v>
      </c>
    </row>
    <row r="67" spans="1:4" ht="18.75" customHeight="1" x14ac:dyDescent="0.2">
      <c r="A67" s="450"/>
      <c r="B67" s="252" t="s">
        <v>585</v>
      </c>
      <c r="C67" s="456"/>
      <c r="D67" s="453"/>
    </row>
    <row r="68" spans="1:4" ht="19.5" customHeight="1" x14ac:dyDescent="0.2">
      <c r="A68" s="450"/>
      <c r="B68" s="251" t="s">
        <v>586</v>
      </c>
      <c r="C68" s="456"/>
      <c r="D68" s="452">
        <v>44196</v>
      </c>
    </row>
    <row r="69" spans="1:4" ht="42" customHeight="1" x14ac:dyDescent="0.2">
      <c r="A69" s="451"/>
      <c r="B69" s="253" t="s">
        <v>587</v>
      </c>
      <c r="C69" s="456"/>
      <c r="D69" s="454"/>
    </row>
    <row r="70" spans="1:4" ht="47.25" customHeight="1" x14ac:dyDescent="0.2">
      <c r="A70" s="254" t="s">
        <v>588</v>
      </c>
      <c r="B70" s="255" t="s">
        <v>589</v>
      </c>
      <c r="C70" s="455" t="s">
        <v>455</v>
      </c>
      <c r="D70" s="250" t="s">
        <v>37</v>
      </c>
    </row>
    <row r="71" spans="1:4" ht="21.75" customHeight="1" x14ac:dyDescent="0.2">
      <c r="A71" s="256"/>
      <c r="B71" s="257" t="s">
        <v>590</v>
      </c>
      <c r="C71" s="456"/>
      <c r="D71" s="452">
        <v>44043</v>
      </c>
    </row>
    <row r="72" spans="1:4" ht="17.25" customHeight="1" x14ac:dyDescent="0.2">
      <c r="A72" s="256"/>
      <c r="B72" s="258" t="s">
        <v>591</v>
      </c>
      <c r="C72" s="457"/>
      <c r="D72" s="453"/>
    </row>
    <row r="73" spans="1:4" ht="42" customHeight="1" x14ac:dyDescent="0.2">
      <c r="A73" s="239" t="s">
        <v>61</v>
      </c>
      <c r="B73" s="232" t="s">
        <v>592</v>
      </c>
      <c r="C73" s="259" t="s">
        <v>37</v>
      </c>
      <c r="D73" s="260" t="s">
        <v>37</v>
      </c>
    </row>
    <row r="74" spans="1:4" ht="41.25" customHeight="1" x14ac:dyDescent="0.2">
      <c r="A74" s="235" t="s">
        <v>593</v>
      </c>
      <c r="B74" s="233" t="s">
        <v>594</v>
      </c>
      <c r="C74" s="442" t="s">
        <v>43</v>
      </c>
      <c r="D74" s="236" t="s">
        <v>37</v>
      </c>
    </row>
    <row r="75" spans="1:4" ht="20.25" customHeight="1" x14ac:dyDescent="0.2">
      <c r="A75" s="237"/>
      <c r="B75" s="238" t="s">
        <v>704</v>
      </c>
      <c r="C75" s="446"/>
      <c r="D75" s="447">
        <v>43915</v>
      </c>
    </row>
    <row r="76" spans="1:4" ht="24" customHeight="1" x14ac:dyDescent="0.2">
      <c r="A76" s="237"/>
      <c r="B76" s="247" t="s">
        <v>595</v>
      </c>
      <c r="C76" s="446"/>
      <c r="D76" s="448"/>
    </row>
    <row r="77" spans="1:4" ht="41.25" customHeight="1" x14ac:dyDescent="0.2">
      <c r="A77" s="235" t="s">
        <v>596</v>
      </c>
      <c r="B77" s="239" t="s">
        <v>597</v>
      </c>
      <c r="C77" s="442" t="s">
        <v>43</v>
      </c>
      <c r="D77" s="236" t="s">
        <v>37</v>
      </c>
    </row>
    <row r="78" spans="1:4" ht="15.75" x14ac:dyDescent="0.2">
      <c r="A78" s="237"/>
      <c r="B78" s="238" t="s">
        <v>705</v>
      </c>
      <c r="C78" s="446"/>
      <c r="D78" s="447">
        <v>43915</v>
      </c>
    </row>
    <row r="79" spans="1:4" ht="27.75" customHeight="1" x14ac:dyDescent="0.2">
      <c r="A79" s="237"/>
      <c r="B79" s="247" t="s">
        <v>595</v>
      </c>
      <c r="C79" s="443"/>
      <c r="D79" s="448"/>
    </row>
    <row r="80" spans="1:4" ht="31.5" hidden="1" x14ac:dyDescent="0.2">
      <c r="A80" s="235" t="s">
        <v>566</v>
      </c>
      <c r="B80" s="261" t="s">
        <v>598</v>
      </c>
      <c r="C80" s="262" t="s">
        <v>37</v>
      </c>
      <c r="D80" s="236" t="s">
        <v>37</v>
      </c>
    </row>
    <row r="81" spans="1:4" ht="15.75" hidden="1" x14ac:dyDescent="0.2">
      <c r="A81" s="241"/>
      <c r="B81" s="261" t="s">
        <v>534</v>
      </c>
      <c r="C81" s="263"/>
      <c r="D81" s="236" t="s">
        <v>568</v>
      </c>
    </row>
    <row r="82" spans="1:4" ht="15.75" hidden="1" x14ac:dyDescent="0.2">
      <c r="A82" s="241"/>
      <c r="B82" s="261"/>
      <c r="C82" s="263"/>
      <c r="D82" s="236"/>
    </row>
    <row r="83" spans="1:4" ht="48" hidden="1" customHeight="1" x14ac:dyDescent="0.2">
      <c r="A83" s="235" t="s">
        <v>569</v>
      </c>
      <c r="B83" s="264" t="s">
        <v>292</v>
      </c>
      <c r="C83" s="262" t="s">
        <v>37</v>
      </c>
      <c r="D83" s="236" t="s">
        <v>37</v>
      </c>
    </row>
    <row r="84" spans="1:4" ht="15.75" hidden="1" x14ac:dyDescent="0.2">
      <c r="A84" s="237"/>
      <c r="B84" s="235" t="s">
        <v>571</v>
      </c>
      <c r="C84" s="263"/>
      <c r="D84" s="236" t="s">
        <v>37</v>
      </c>
    </row>
    <row r="85" spans="1:4" ht="15.75" hidden="1" x14ac:dyDescent="0.2">
      <c r="A85" s="237"/>
      <c r="B85" s="237"/>
      <c r="C85" s="242"/>
      <c r="D85" s="236"/>
    </row>
    <row r="86" spans="1:4" ht="53.25" customHeight="1" x14ac:dyDescent="0.2">
      <c r="A86" s="243" t="s">
        <v>599</v>
      </c>
      <c r="B86" s="244" t="s">
        <v>600</v>
      </c>
      <c r="C86" s="446" t="s">
        <v>43</v>
      </c>
      <c r="D86" s="236" t="s">
        <v>37</v>
      </c>
    </row>
    <row r="87" spans="1:4" ht="15.75" x14ac:dyDescent="0.2">
      <c r="A87" s="237"/>
      <c r="B87" s="238" t="s">
        <v>706</v>
      </c>
      <c r="C87" s="446"/>
      <c r="D87" s="447">
        <v>43915</v>
      </c>
    </row>
    <row r="88" spans="1:4" ht="25.5" customHeight="1" x14ac:dyDescent="0.2">
      <c r="A88" s="237"/>
      <c r="B88" s="247" t="s">
        <v>595</v>
      </c>
      <c r="C88" s="443"/>
      <c r="D88" s="448"/>
    </row>
    <row r="89" spans="1:4" ht="34.5" customHeight="1" x14ac:dyDescent="0.2">
      <c r="A89" s="235" t="s">
        <v>601</v>
      </c>
      <c r="B89" s="239" t="s">
        <v>602</v>
      </c>
      <c r="C89" s="442" t="s">
        <v>43</v>
      </c>
      <c r="D89" s="236" t="s">
        <v>37</v>
      </c>
    </row>
    <row r="90" spans="1:4" ht="15.75" x14ac:dyDescent="0.2">
      <c r="A90" s="237"/>
      <c r="B90" s="246" t="s">
        <v>707</v>
      </c>
      <c r="C90" s="446"/>
      <c r="D90" s="447">
        <v>43915</v>
      </c>
    </row>
    <row r="91" spans="1:4" ht="21" customHeight="1" x14ac:dyDescent="0.2">
      <c r="A91" s="237"/>
      <c r="B91" s="247" t="s">
        <v>595</v>
      </c>
      <c r="C91" s="446"/>
      <c r="D91" s="448"/>
    </row>
    <row r="92" spans="1:4" ht="33" customHeight="1" x14ac:dyDescent="0.2">
      <c r="A92" s="235" t="s">
        <v>603</v>
      </c>
      <c r="B92" s="239" t="s">
        <v>488</v>
      </c>
      <c r="C92" s="442" t="s">
        <v>43</v>
      </c>
      <c r="D92" s="236" t="s">
        <v>37</v>
      </c>
    </row>
    <row r="93" spans="1:4" ht="19.5" customHeight="1" x14ac:dyDescent="0.2">
      <c r="A93" s="237"/>
      <c r="B93" s="246" t="s">
        <v>708</v>
      </c>
      <c r="C93" s="446"/>
      <c r="D93" s="447">
        <v>43915</v>
      </c>
    </row>
    <row r="94" spans="1:4" ht="18.75" customHeight="1" x14ac:dyDescent="0.2">
      <c r="A94" s="237"/>
      <c r="B94" s="247" t="s">
        <v>595</v>
      </c>
      <c r="C94" s="446"/>
      <c r="D94" s="448"/>
    </row>
    <row r="95" spans="1:4" ht="48" hidden="1" customHeight="1" x14ac:dyDescent="0.2">
      <c r="A95" s="265" t="s">
        <v>61</v>
      </c>
      <c r="B95" s="233" t="s">
        <v>592</v>
      </c>
      <c r="C95" s="266" t="s">
        <v>37</v>
      </c>
      <c r="D95" s="234" t="s">
        <v>37</v>
      </c>
    </row>
    <row r="96" spans="1:4" ht="51.75" hidden="1" customHeight="1" x14ac:dyDescent="0.2">
      <c r="A96" s="235" t="s">
        <v>593</v>
      </c>
      <c r="B96" s="264" t="s">
        <v>594</v>
      </c>
      <c r="C96" s="262" t="s">
        <v>37</v>
      </c>
      <c r="D96" s="236" t="s">
        <v>37</v>
      </c>
    </row>
    <row r="97" spans="1:4" ht="15.75" hidden="1" x14ac:dyDescent="0.2">
      <c r="A97" s="237"/>
      <c r="B97" s="235" t="s">
        <v>604</v>
      </c>
      <c r="C97" s="263"/>
      <c r="D97" s="236" t="s">
        <v>568</v>
      </c>
    </row>
    <row r="98" spans="1:4" ht="15.75" hidden="1" x14ac:dyDescent="0.2">
      <c r="A98" s="237"/>
      <c r="B98" s="237"/>
      <c r="C98" s="242"/>
      <c r="D98" s="236" t="s">
        <v>568</v>
      </c>
    </row>
    <row r="99" spans="1:4" ht="31.5" hidden="1" x14ac:dyDescent="0.2">
      <c r="A99" s="235" t="s">
        <v>596</v>
      </c>
      <c r="B99" s="261" t="s">
        <v>597</v>
      </c>
      <c r="C99" s="262" t="s">
        <v>37</v>
      </c>
      <c r="D99" s="236" t="s">
        <v>37</v>
      </c>
    </row>
    <row r="100" spans="1:4" ht="15.75" hidden="1" x14ac:dyDescent="0.2">
      <c r="A100" s="237"/>
      <c r="B100" s="235" t="s">
        <v>605</v>
      </c>
      <c r="C100" s="263"/>
      <c r="D100" s="236" t="s">
        <v>568</v>
      </c>
    </row>
    <row r="101" spans="1:4" ht="15.75" hidden="1" x14ac:dyDescent="0.2">
      <c r="A101" s="237"/>
      <c r="B101" s="237"/>
      <c r="C101" s="242"/>
      <c r="D101" s="236" t="s">
        <v>568</v>
      </c>
    </row>
    <row r="102" spans="1:4" ht="15.75" hidden="1" x14ac:dyDescent="0.2">
      <c r="A102" s="237"/>
      <c r="B102" s="240"/>
      <c r="C102" s="267"/>
      <c r="D102" s="236" t="s">
        <v>606</v>
      </c>
    </row>
    <row r="103" spans="1:4" ht="85.5" hidden="1" customHeight="1" x14ac:dyDescent="0.2">
      <c r="A103" s="235" t="s">
        <v>599</v>
      </c>
      <c r="B103" s="264" t="s">
        <v>600</v>
      </c>
      <c r="C103" s="262" t="s">
        <v>37</v>
      </c>
      <c r="D103" s="236" t="s">
        <v>37</v>
      </c>
    </row>
    <row r="104" spans="1:4" ht="15.75" hidden="1" x14ac:dyDescent="0.2">
      <c r="A104" s="237"/>
      <c r="B104" s="235" t="s">
        <v>524</v>
      </c>
      <c r="C104" s="263"/>
      <c r="D104" s="236" t="s">
        <v>568</v>
      </c>
    </row>
    <row r="105" spans="1:4" ht="15.75" hidden="1" x14ac:dyDescent="0.2">
      <c r="A105" s="237"/>
      <c r="B105" s="237"/>
      <c r="C105" s="242"/>
      <c r="D105" s="236" t="s">
        <v>568</v>
      </c>
    </row>
    <row r="106" spans="1:4" ht="31.5" hidden="1" x14ac:dyDescent="0.2">
      <c r="A106" s="235" t="s">
        <v>601</v>
      </c>
      <c r="B106" s="261" t="s">
        <v>602</v>
      </c>
      <c r="C106" s="262" t="s">
        <v>37</v>
      </c>
      <c r="D106" s="236" t="s">
        <v>37</v>
      </c>
    </row>
    <row r="107" spans="1:4" ht="15.75" hidden="1" x14ac:dyDescent="0.2">
      <c r="A107" s="237"/>
      <c r="B107" s="235" t="s">
        <v>526</v>
      </c>
      <c r="C107" s="263"/>
      <c r="D107" s="236" t="s">
        <v>568</v>
      </c>
    </row>
    <row r="108" spans="1:4" ht="15.75" hidden="1" x14ac:dyDescent="0.2">
      <c r="A108" s="237"/>
      <c r="B108" s="237"/>
      <c r="C108" s="242"/>
      <c r="D108" s="236" t="s">
        <v>568</v>
      </c>
    </row>
    <row r="109" spans="1:4" ht="15.75" hidden="1" x14ac:dyDescent="0.2">
      <c r="A109" s="237"/>
      <c r="B109" s="240"/>
      <c r="C109" s="267"/>
      <c r="D109" s="236" t="s">
        <v>606</v>
      </c>
    </row>
    <row r="110" spans="1:4" ht="36.75" hidden="1" customHeight="1" x14ac:dyDescent="0.2">
      <c r="A110" s="235" t="s">
        <v>603</v>
      </c>
      <c r="B110" s="264" t="s">
        <v>488</v>
      </c>
      <c r="C110" s="262" t="s">
        <v>37</v>
      </c>
      <c r="D110" s="236" t="s">
        <v>37</v>
      </c>
    </row>
    <row r="111" spans="1:4" ht="15.75" hidden="1" x14ac:dyDescent="0.2">
      <c r="A111" s="237"/>
      <c r="B111" s="235" t="s">
        <v>532</v>
      </c>
      <c r="C111" s="263"/>
      <c r="D111" s="236" t="s">
        <v>568</v>
      </c>
    </row>
    <row r="112" spans="1:4" ht="15.75" hidden="1" x14ac:dyDescent="0.2">
      <c r="A112" s="237"/>
      <c r="B112" s="237"/>
      <c r="C112" s="242"/>
      <c r="D112" s="236" t="s">
        <v>568</v>
      </c>
    </row>
    <row r="113" spans="1:4" ht="1.5" customHeight="1" x14ac:dyDescent="0.2">
      <c r="A113" s="237"/>
      <c r="B113" s="237"/>
      <c r="C113" s="242"/>
      <c r="D113" s="236"/>
    </row>
    <row r="114" spans="1:4" ht="24" customHeight="1" x14ac:dyDescent="0.2">
      <c r="A114" s="232" t="s">
        <v>62</v>
      </c>
      <c r="B114" s="233" t="s">
        <v>607</v>
      </c>
      <c r="C114" s="266" t="s">
        <v>37</v>
      </c>
      <c r="D114" s="234" t="s">
        <v>37</v>
      </c>
    </row>
    <row r="115" spans="1:4" ht="47.25" x14ac:dyDescent="0.2">
      <c r="A115" s="235" t="s">
        <v>608</v>
      </c>
      <c r="B115" s="239" t="s">
        <v>609</v>
      </c>
      <c r="C115" s="266" t="s">
        <v>37</v>
      </c>
      <c r="D115" s="234" t="s">
        <v>37</v>
      </c>
    </row>
    <row r="116" spans="1:4" ht="18" customHeight="1" x14ac:dyDescent="0.2">
      <c r="A116" s="237"/>
      <c r="B116" s="238" t="s">
        <v>610</v>
      </c>
      <c r="C116" s="442" t="s">
        <v>43</v>
      </c>
      <c r="D116" s="438" t="s">
        <v>709</v>
      </c>
    </row>
    <row r="117" spans="1:4" ht="48.75" customHeight="1" x14ac:dyDescent="0.2">
      <c r="A117" s="237"/>
      <c r="B117" s="268" t="s">
        <v>611</v>
      </c>
      <c r="C117" s="446"/>
      <c r="D117" s="439"/>
    </row>
    <row r="118" spans="1:4" ht="15.75" x14ac:dyDescent="0.2">
      <c r="A118" s="269"/>
      <c r="B118" s="238" t="s">
        <v>612</v>
      </c>
      <c r="C118" s="446"/>
      <c r="D118" s="447">
        <v>44196</v>
      </c>
    </row>
    <row r="119" spans="1:4" ht="36" customHeight="1" x14ac:dyDescent="0.2">
      <c r="A119" s="237"/>
      <c r="B119" s="240" t="s">
        <v>703</v>
      </c>
      <c r="C119" s="443"/>
      <c r="D119" s="448"/>
    </row>
    <row r="120" spans="1:4" ht="15.75" x14ac:dyDescent="0.2">
      <c r="A120" s="237"/>
      <c r="B120" s="270" t="s">
        <v>613</v>
      </c>
      <c r="C120" s="442" t="s">
        <v>455</v>
      </c>
      <c r="D120" s="444" t="s">
        <v>614</v>
      </c>
    </row>
    <row r="121" spans="1:4" ht="86.25" customHeight="1" x14ac:dyDescent="0.2">
      <c r="A121" s="237"/>
      <c r="B121" s="271" t="s">
        <v>615</v>
      </c>
      <c r="C121" s="443"/>
      <c r="D121" s="445"/>
    </row>
    <row r="122" spans="1:4" ht="15.75" x14ac:dyDescent="0.2">
      <c r="A122" s="237"/>
      <c r="B122" s="272" t="s">
        <v>616</v>
      </c>
      <c r="C122" s="432" t="s">
        <v>617</v>
      </c>
      <c r="D122" s="438" t="s">
        <v>555</v>
      </c>
    </row>
    <row r="123" spans="1:4" ht="66" customHeight="1" x14ac:dyDescent="0.25">
      <c r="A123" s="237"/>
      <c r="B123" s="273" t="s">
        <v>618</v>
      </c>
      <c r="C123" s="432"/>
      <c r="D123" s="439"/>
    </row>
    <row r="124" spans="1:4" ht="15.75" x14ac:dyDescent="0.2">
      <c r="A124" s="237"/>
      <c r="B124" s="272" t="s">
        <v>619</v>
      </c>
      <c r="C124" s="432"/>
      <c r="D124" s="438" t="s">
        <v>555</v>
      </c>
    </row>
    <row r="125" spans="1:4" ht="36.75" customHeight="1" x14ac:dyDescent="0.25">
      <c r="A125" s="237"/>
      <c r="B125" s="274" t="s">
        <v>620</v>
      </c>
      <c r="C125" s="432"/>
      <c r="D125" s="439"/>
    </row>
    <row r="126" spans="1:4" ht="15.75" x14ac:dyDescent="0.2">
      <c r="A126" s="237"/>
      <c r="B126" s="272" t="s">
        <v>621</v>
      </c>
      <c r="C126" s="432"/>
      <c r="D126" s="430" t="s">
        <v>622</v>
      </c>
    </row>
    <row r="127" spans="1:4" ht="46.5" customHeight="1" x14ac:dyDescent="0.25">
      <c r="A127" s="237"/>
      <c r="B127" s="273" t="s">
        <v>623</v>
      </c>
      <c r="C127" s="433"/>
      <c r="D127" s="431"/>
    </row>
    <row r="128" spans="1:4" ht="15.75" customHeight="1" x14ac:dyDescent="0.2">
      <c r="A128" s="237"/>
      <c r="B128" s="272" t="s">
        <v>624</v>
      </c>
      <c r="C128" s="428" t="s">
        <v>625</v>
      </c>
      <c r="D128" s="440">
        <v>44185</v>
      </c>
    </row>
    <row r="129" spans="1:7" ht="78.75" x14ac:dyDescent="0.2">
      <c r="A129" s="237"/>
      <c r="B129" s="243" t="s">
        <v>626</v>
      </c>
      <c r="C129" s="432"/>
      <c r="D129" s="441"/>
    </row>
    <row r="130" spans="1:7" ht="15.75" x14ac:dyDescent="0.2">
      <c r="A130" s="237"/>
      <c r="B130" s="272" t="s">
        <v>627</v>
      </c>
      <c r="C130" s="432"/>
      <c r="D130" s="440">
        <v>44196</v>
      </c>
    </row>
    <row r="131" spans="1:7" ht="52.5" customHeight="1" x14ac:dyDescent="0.2">
      <c r="A131" s="237"/>
      <c r="B131" s="275" t="s">
        <v>628</v>
      </c>
      <c r="C131" s="433"/>
      <c r="D131" s="441"/>
    </row>
    <row r="132" spans="1:7" ht="89.25" hidden="1" customHeight="1" x14ac:dyDescent="0.2">
      <c r="A132" s="235" t="s">
        <v>629</v>
      </c>
      <c r="B132" s="261" t="s">
        <v>630</v>
      </c>
      <c r="C132" s="262" t="s">
        <v>37</v>
      </c>
      <c r="D132" s="236" t="s">
        <v>37</v>
      </c>
    </row>
    <row r="133" spans="1:7" ht="15.75" hidden="1" x14ac:dyDescent="0.2">
      <c r="A133" s="241"/>
      <c r="B133" s="276" t="s">
        <v>534</v>
      </c>
      <c r="C133" s="263"/>
      <c r="D133" s="236" t="s">
        <v>568</v>
      </c>
    </row>
    <row r="134" spans="1:7" ht="42" customHeight="1" x14ac:dyDescent="0.2">
      <c r="A134" s="235" t="s">
        <v>631</v>
      </c>
      <c r="B134" s="233" t="s">
        <v>139</v>
      </c>
      <c r="C134" s="262" t="s">
        <v>37</v>
      </c>
      <c r="D134" s="236" t="s">
        <v>37</v>
      </c>
    </row>
    <row r="135" spans="1:7" ht="15.75" x14ac:dyDescent="0.2">
      <c r="A135" s="237"/>
      <c r="B135" s="277" t="s">
        <v>632</v>
      </c>
      <c r="C135" s="428" t="s">
        <v>79</v>
      </c>
      <c r="D135" s="430">
        <v>44196</v>
      </c>
    </row>
    <row r="136" spans="1:7" ht="36" customHeight="1" x14ac:dyDescent="0.2">
      <c r="A136" s="237"/>
      <c r="B136" s="278" t="s">
        <v>633</v>
      </c>
      <c r="C136" s="429"/>
      <c r="D136" s="431"/>
    </row>
    <row r="137" spans="1:7" ht="15.75" x14ac:dyDescent="0.2">
      <c r="A137" s="237"/>
      <c r="B137" s="277" t="s">
        <v>634</v>
      </c>
      <c r="C137" s="429"/>
      <c r="D137" s="430">
        <v>44196</v>
      </c>
    </row>
    <row r="138" spans="1:7" ht="32.25" customHeight="1" x14ac:dyDescent="0.2">
      <c r="A138" s="237"/>
      <c r="B138" s="278" t="s">
        <v>635</v>
      </c>
      <c r="C138" s="429"/>
      <c r="D138" s="431"/>
    </row>
    <row r="139" spans="1:7" ht="17.25" customHeight="1" x14ac:dyDescent="0.2">
      <c r="A139" s="237"/>
      <c r="B139" s="279" t="s">
        <v>636</v>
      </c>
      <c r="C139" s="428" t="s">
        <v>455</v>
      </c>
      <c r="D139" s="434">
        <v>44196</v>
      </c>
    </row>
    <row r="140" spans="1:7" ht="69" customHeight="1" x14ac:dyDescent="0.2">
      <c r="A140" s="237"/>
      <c r="B140" s="280" t="s">
        <v>637</v>
      </c>
      <c r="C140" s="432"/>
      <c r="D140" s="435"/>
    </row>
    <row r="141" spans="1:7" ht="15.75" customHeight="1" x14ac:dyDescent="0.2">
      <c r="A141" s="237"/>
      <c r="B141" s="279" t="s">
        <v>638</v>
      </c>
      <c r="C141" s="432"/>
      <c r="D141" s="436">
        <v>43983</v>
      </c>
    </row>
    <row r="142" spans="1:7" ht="43.5" customHeight="1" x14ac:dyDescent="0.2">
      <c r="A142" s="240"/>
      <c r="B142" s="281" t="s">
        <v>639</v>
      </c>
      <c r="C142" s="433"/>
      <c r="D142" s="437"/>
    </row>
    <row r="143" spans="1:7" x14ac:dyDescent="0.2">
      <c r="A143" s="282"/>
      <c r="B143" s="283"/>
      <c r="C143" s="283"/>
      <c r="D143" s="284" t="s">
        <v>471</v>
      </c>
    </row>
    <row r="144" spans="1:7" ht="33" customHeight="1" x14ac:dyDescent="0.3">
      <c r="A144" s="418" t="s">
        <v>640</v>
      </c>
      <c r="B144" s="418"/>
      <c r="C144" s="212"/>
      <c r="D144" s="213" t="s">
        <v>517</v>
      </c>
      <c r="E144" s="285"/>
      <c r="F144" s="285"/>
      <c r="G144" s="285"/>
    </row>
    <row r="145" spans="1:4" x14ac:dyDescent="0.2">
      <c r="A145" s="283"/>
      <c r="B145" s="283"/>
      <c r="C145" s="283"/>
      <c r="D145" s="283"/>
    </row>
  </sheetData>
  <mergeCells count="66">
    <mergeCell ref="A3:D3"/>
    <mergeCell ref="A7:D7"/>
    <mergeCell ref="C9:C15"/>
    <mergeCell ref="D10:D11"/>
    <mergeCell ref="D12:D13"/>
    <mergeCell ref="D14:D15"/>
    <mergeCell ref="C16:C20"/>
    <mergeCell ref="D17:D18"/>
    <mergeCell ref="D19:D20"/>
    <mergeCell ref="C21:C25"/>
    <mergeCell ref="D22:D23"/>
    <mergeCell ref="D24:D25"/>
    <mergeCell ref="C26:C36"/>
    <mergeCell ref="D27:D28"/>
    <mergeCell ref="D29:D30"/>
    <mergeCell ref="D31:D32"/>
    <mergeCell ref="D33:D34"/>
    <mergeCell ref="D35:D36"/>
    <mergeCell ref="C37:C43"/>
    <mergeCell ref="D38:D39"/>
    <mergeCell ref="D40:D41"/>
    <mergeCell ref="D42:D43"/>
    <mergeCell ref="C44:C56"/>
    <mergeCell ref="D45:D46"/>
    <mergeCell ref="D53:D54"/>
    <mergeCell ref="D55:D56"/>
    <mergeCell ref="C74:C76"/>
    <mergeCell ref="D75:D76"/>
    <mergeCell ref="C57:C59"/>
    <mergeCell ref="D58:D59"/>
    <mergeCell ref="C60:C64"/>
    <mergeCell ref="D61:D62"/>
    <mergeCell ref="D63:D64"/>
    <mergeCell ref="C65:C69"/>
    <mergeCell ref="A66:A69"/>
    <mergeCell ref="D66:D67"/>
    <mergeCell ref="D68:D69"/>
    <mergeCell ref="C70:C72"/>
    <mergeCell ref="D71:D72"/>
    <mergeCell ref="C120:C121"/>
    <mergeCell ref="D120:D121"/>
    <mergeCell ref="C77:C79"/>
    <mergeCell ref="D78:D79"/>
    <mergeCell ref="C86:C88"/>
    <mergeCell ref="D87:D88"/>
    <mergeCell ref="C89:C91"/>
    <mergeCell ref="D90:D91"/>
    <mergeCell ref="C92:C94"/>
    <mergeCell ref="D93:D94"/>
    <mergeCell ref="C116:C119"/>
    <mergeCell ref="D116:D117"/>
    <mergeCell ref="D118:D119"/>
    <mergeCell ref="C122:C127"/>
    <mergeCell ref="D122:D123"/>
    <mergeCell ref="D124:D125"/>
    <mergeCell ref="D126:D127"/>
    <mergeCell ref="C128:C131"/>
    <mergeCell ref="D128:D129"/>
    <mergeCell ref="D130:D131"/>
    <mergeCell ref="A144:B144"/>
    <mergeCell ref="C135:C138"/>
    <mergeCell ref="D135:D136"/>
    <mergeCell ref="D137:D138"/>
    <mergeCell ref="C139:C142"/>
    <mergeCell ref="D139:D140"/>
    <mergeCell ref="D141:D142"/>
  </mergeCells>
  <printOptions horizontalCentered="1"/>
  <pageMargins left="0.62992125984251968" right="0.62992125984251968" top="0.74803149606299213" bottom="0.74803149606299213" header="0.31496062992125984" footer="0.31496062992125984"/>
  <pageSetup paperSize="9" scale="83" firstPageNumber="38" fitToHeight="0" orientation="landscape" useFirstPageNumber="1" horizontalDpi="360" verticalDpi="360" r:id="rId1"/>
  <headerFooter>
    <oddHeader>&amp;C&amp;P</oddHeader>
  </headerFooter>
  <rowBreaks count="6" manualBreakCount="6">
    <brk id="16" max="3" man="1"/>
    <brk id="32" max="3" man="1"/>
    <brk id="56" max="3" man="1"/>
    <brk id="73" max="3" man="1"/>
    <brk id="115" max="3" man="1"/>
    <brk id="1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O1101"/>
  <sheetViews>
    <sheetView view="pageBreakPreview" zoomScale="60" zoomScaleNormal="85" workbookViewId="0">
      <selection activeCell="F634" sqref="F634"/>
    </sheetView>
  </sheetViews>
  <sheetFormatPr defaultColWidth="9.140625" defaultRowHeight="18" x14ac:dyDescent="0.25"/>
  <cols>
    <col min="1" max="1" width="34.85546875" style="5" customWidth="1"/>
    <col min="2" max="2" width="56" style="5" customWidth="1"/>
    <col min="3" max="3" width="95.5703125" style="5" customWidth="1"/>
    <col min="4" max="4" width="16.140625" style="20" customWidth="1"/>
    <col min="5" max="5" width="18.5703125" style="21" customWidth="1"/>
    <col min="6" max="6" width="17.85546875" style="21" customWidth="1"/>
    <col min="7" max="7" width="16.42578125" style="22" customWidth="1"/>
    <col min="8" max="8" width="17.85546875" style="22" customWidth="1"/>
    <col min="9" max="9" width="17.5703125" style="22" customWidth="1"/>
    <col min="10" max="16384" width="9.140625" style="5"/>
  </cols>
  <sheetData>
    <row r="1" spans="1:15" ht="96.75" customHeight="1" x14ac:dyDescent="0.3">
      <c r="A1" s="2"/>
      <c r="B1" s="2"/>
      <c r="C1" s="2"/>
      <c r="D1" s="3"/>
      <c r="E1" s="4"/>
      <c r="F1" s="4"/>
      <c r="G1" s="318" t="s">
        <v>294</v>
      </c>
      <c r="H1" s="318"/>
      <c r="I1" s="318"/>
      <c r="J1" s="102"/>
    </row>
    <row r="2" spans="1:15" ht="18.75" x14ac:dyDescent="0.3">
      <c r="A2" s="6"/>
      <c r="B2" s="6"/>
      <c r="C2" s="6"/>
      <c r="D2" s="3"/>
      <c r="E2" s="4"/>
      <c r="F2" s="4"/>
      <c r="G2" s="7"/>
      <c r="H2" s="7"/>
      <c r="I2" s="7"/>
    </row>
    <row r="3" spans="1:15" ht="88.5" customHeight="1" x14ac:dyDescent="0.25">
      <c r="A3" s="332" t="s">
        <v>234</v>
      </c>
      <c r="B3" s="332"/>
      <c r="C3" s="332"/>
      <c r="D3" s="332"/>
      <c r="E3" s="332"/>
      <c r="F3" s="332"/>
      <c r="G3" s="332"/>
      <c r="H3" s="332"/>
      <c r="I3" s="332"/>
      <c r="J3" s="92"/>
      <c r="K3" s="92"/>
      <c r="L3" s="92"/>
      <c r="M3" s="92"/>
      <c r="N3" s="92"/>
      <c r="O3" s="92"/>
    </row>
    <row r="4" spans="1:15" ht="18.75" x14ac:dyDescent="0.3">
      <c r="A4" s="8"/>
      <c r="B4" s="9"/>
      <c r="C4" s="6"/>
      <c r="D4" s="3"/>
      <c r="E4" s="4"/>
      <c r="F4" s="4"/>
      <c r="G4" s="7"/>
      <c r="H4" s="7"/>
      <c r="I4" s="7"/>
    </row>
    <row r="5" spans="1:15" s="10" customFormat="1" ht="24" customHeight="1" x14ac:dyDescent="0.25">
      <c r="A5" s="333" t="s">
        <v>3</v>
      </c>
      <c r="B5" s="333" t="s">
        <v>9</v>
      </c>
      <c r="C5" s="340" t="s">
        <v>32</v>
      </c>
      <c r="D5" s="333" t="s">
        <v>25</v>
      </c>
      <c r="E5" s="333"/>
      <c r="F5" s="333"/>
      <c r="G5" s="333"/>
      <c r="H5" s="333"/>
      <c r="I5" s="333"/>
    </row>
    <row r="6" spans="1:15" s="10" customFormat="1" ht="56.25" customHeight="1" x14ac:dyDescent="0.25">
      <c r="A6" s="333"/>
      <c r="B6" s="333"/>
      <c r="C6" s="340"/>
      <c r="D6" s="341" t="s">
        <v>27</v>
      </c>
      <c r="E6" s="341"/>
      <c r="F6" s="341"/>
      <c r="G6" s="341" t="s">
        <v>26</v>
      </c>
      <c r="H6" s="341"/>
      <c r="I6" s="341"/>
    </row>
    <row r="7" spans="1:15" s="10" customFormat="1" ht="18.75" x14ac:dyDescent="0.25">
      <c r="A7" s="333"/>
      <c r="B7" s="333"/>
      <c r="C7" s="340"/>
      <c r="D7" s="342" t="s">
        <v>0</v>
      </c>
      <c r="E7" s="354" t="s">
        <v>24</v>
      </c>
      <c r="F7" s="354"/>
      <c r="G7" s="341" t="s">
        <v>0</v>
      </c>
      <c r="H7" s="340" t="s">
        <v>24</v>
      </c>
      <c r="I7" s="340"/>
    </row>
    <row r="8" spans="1:15" ht="39.75" customHeight="1" x14ac:dyDescent="0.25">
      <c r="A8" s="333"/>
      <c r="B8" s="333"/>
      <c r="C8" s="340"/>
      <c r="D8" s="342"/>
      <c r="E8" s="11" t="s">
        <v>23</v>
      </c>
      <c r="F8" s="11" t="s">
        <v>4</v>
      </c>
      <c r="G8" s="341"/>
      <c r="H8" s="12" t="s">
        <v>23</v>
      </c>
      <c r="I8" s="12" t="s">
        <v>4</v>
      </c>
    </row>
    <row r="9" spans="1:15" s="16" customFormat="1" ht="18.75" x14ac:dyDescent="0.2">
      <c r="A9" s="23">
        <v>1</v>
      </c>
      <c r="B9" s="24">
        <v>2</v>
      </c>
      <c r="C9" s="23">
        <v>3</v>
      </c>
      <c r="D9" s="55">
        <v>4</v>
      </c>
      <c r="E9" s="93">
        <v>5</v>
      </c>
      <c r="F9" s="93">
        <v>6</v>
      </c>
      <c r="G9" s="23">
        <v>7</v>
      </c>
      <c r="H9" s="23">
        <v>8</v>
      </c>
      <c r="I9" s="23">
        <v>9</v>
      </c>
    </row>
    <row r="10" spans="1:15" s="32" customFormat="1" ht="18.75" x14ac:dyDescent="0.2">
      <c r="A10" s="328" t="s">
        <v>28</v>
      </c>
      <c r="B10" s="328" t="s">
        <v>39</v>
      </c>
      <c r="C10" s="78" t="s">
        <v>33</v>
      </c>
      <c r="D10" s="31">
        <f t="shared" ref="D10" si="0">E10+F10</f>
        <v>552990.30000000005</v>
      </c>
      <c r="E10" s="31">
        <f t="shared" ref="E10:F10" si="1">E11+E21+E22</f>
        <v>238288.7</v>
      </c>
      <c r="F10" s="31">
        <f t="shared" si="1"/>
        <v>314701.59999999998</v>
      </c>
      <c r="G10" s="31"/>
      <c r="H10" s="31"/>
      <c r="I10" s="31"/>
    </row>
    <row r="11" spans="1:15" s="16" customFormat="1" ht="18.75" x14ac:dyDescent="0.2">
      <c r="A11" s="329"/>
      <c r="B11" s="329"/>
      <c r="C11" s="17" t="s">
        <v>13</v>
      </c>
      <c r="D11" s="13">
        <f>E11+F11</f>
        <v>52782.5</v>
      </c>
      <c r="E11" s="14">
        <f>E13+E20</f>
        <v>0</v>
      </c>
      <c r="F11" s="14">
        <f t="shared" ref="F11" si="2">F13+F20</f>
        <v>52782.5</v>
      </c>
      <c r="G11" s="15"/>
      <c r="H11" s="15"/>
      <c r="I11" s="15"/>
    </row>
    <row r="12" spans="1:15" s="16" customFormat="1" ht="18.75" x14ac:dyDescent="0.2">
      <c r="A12" s="329"/>
      <c r="B12" s="329"/>
      <c r="C12" s="17" t="s">
        <v>12</v>
      </c>
      <c r="D12" s="13"/>
      <c r="E12" s="14"/>
      <c r="F12" s="14"/>
      <c r="G12" s="15"/>
      <c r="H12" s="15"/>
      <c r="I12" s="15"/>
    </row>
    <row r="13" spans="1:15" s="16" customFormat="1" ht="37.5" x14ac:dyDescent="0.2">
      <c r="A13" s="329"/>
      <c r="B13" s="329"/>
      <c r="C13" s="18" t="s">
        <v>15</v>
      </c>
      <c r="D13" s="13">
        <f t="shared" ref="D13:D24" si="3">E13+F13</f>
        <v>52782.5</v>
      </c>
      <c r="E13" s="14">
        <f>E14+E15+E16+E17+E18+E19</f>
        <v>0</v>
      </c>
      <c r="F13" s="14">
        <f t="shared" ref="F13" si="4">F14+F15+F16+F17+F18+F19</f>
        <v>52782.5</v>
      </c>
      <c r="G13" s="15"/>
      <c r="H13" s="15"/>
      <c r="I13" s="15"/>
    </row>
    <row r="14" spans="1:15" s="16" customFormat="1" ht="37.5" x14ac:dyDescent="0.2">
      <c r="A14" s="329"/>
      <c r="B14" s="329"/>
      <c r="C14" s="1" t="s">
        <v>21</v>
      </c>
      <c r="D14" s="13">
        <f t="shared" si="3"/>
        <v>25000</v>
      </c>
      <c r="E14" s="14">
        <f t="shared" ref="E14:F22" si="5">E27+E768+E898+E1015+E1067</f>
        <v>0</v>
      </c>
      <c r="F14" s="14">
        <f t="shared" si="5"/>
        <v>25000</v>
      </c>
      <c r="G14" s="15"/>
      <c r="H14" s="15"/>
      <c r="I14" s="15"/>
    </row>
    <row r="15" spans="1:15" s="16" customFormat="1" ht="37.5" x14ac:dyDescent="0.2">
      <c r="A15" s="329"/>
      <c r="B15" s="329"/>
      <c r="C15" s="1" t="s">
        <v>22</v>
      </c>
      <c r="D15" s="13">
        <f t="shared" si="3"/>
        <v>0</v>
      </c>
      <c r="E15" s="14">
        <f t="shared" si="5"/>
        <v>0</v>
      </c>
      <c r="F15" s="14">
        <f t="shared" si="5"/>
        <v>0</v>
      </c>
      <c r="G15" s="15"/>
      <c r="H15" s="15"/>
      <c r="I15" s="15"/>
    </row>
    <row r="16" spans="1:15" s="16" customFormat="1" ht="37.5" x14ac:dyDescent="0.2">
      <c r="A16" s="329"/>
      <c r="B16" s="329"/>
      <c r="C16" s="1" t="s">
        <v>16</v>
      </c>
      <c r="D16" s="13">
        <f t="shared" si="3"/>
        <v>0</v>
      </c>
      <c r="E16" s="14">
        <f t="shared" si="5"/>
        <v>0</v>
      </c>
      <c r="F16" s="14">
        <f t="shared" si="5"/>
        <v>0</v>
      </c>
      <c r="G16" s="15"/>
      <c r="H16" s="15"/>
      <c r="I16" s="15"/>
    </row>
    <row r="17" spans="1:9" s="16" customFormat="1" ht="37.5" x14ac:dyDescent="0.2">
      <c r="A17" s="329"/>
      <c r="B17" s="329"/>
      <c r="C17" s="1" t="s">
        <v>17</v>
      </c>
      <c r="D17" s="13">
        <f t="shared" si="3"/>
        <v>0</v>
      </c>
      <c r="E17" s="14">
        <f t="shared" si="5"/>
        <v>0</v>
      </c>
      <c r="F17" s="14">
        <f t="shared" si="5"/>
        <v>0</v>
      </c>
      <c r="G17" s="15"/>
      <c r="H17" s="15"/>
      <c r="I17" s="15"/>
    </row>
    <row r="18" spans="1:9" s="16" customFormat="1" ht="37.5" x14ac:dyDescent="0.2">
      <c r="A18" s="329"/>
      <c r="B18" s="329"/>
      <c r="C18" s="1" t="s">
        <v>18</v>
      </c>
      <c r="D18" s="13">
        <f t="shared" si="3"/>
        <v>27782.5</v>
      </c>
      <c r="E18" s="14">
        <f t="shared" si="5"/>
        <v>0</v>
      </c>
      <c r="F18" s="14">
        <f t="shared" si="5"/>
        <v>27782.5</v>
      </c>
      <c r="G18" s="15"/>
      <c r="H18" s="15"/>
      <c r="I18" s="15"/>
    </row>
    <row r="19" spans="1:9" s="16" customFormat="1" ht="37.5" x14ac:dyDescent="0.2">
      <c r="A19" s="329"/>
      <c r="B19" s="329"/>
      <c r="C19" s="1" t="s">
        <v>19</v>
      </c>
      <c r="D19" s="13">
        <f t="shared" si="3"/>
        <v>0</v>
      </c>
      <c r="E19" s="14">
        <f t="shared" si="5"/>
        <v>0</v>
      </c>
      <c r="F19" s="14">
        <f t="shared" si="5"/>
        <v>0</v>
      </c>
      <c r="G19" s="15"/>
      <c r="H19" s="15"/>
      <c r="I19" s="15"/>
    </row>
    <row r="20" spans="1:9" s="16" customFormat="1" ht="37.5" x14ac:dyDescent="0.2">
      <c r="A20" s="329"/>
      <c r="B20" s="329"/>
      <c r="C20" s="18" t="s">
        <v>20</v>
      </c>
      <c r="D20" s="13">
        <f t="shared" si="3"/>
        <v>0</v>
      </c>
      <c r="E20" s="14">
        <f t="shared" si="5"/>
        <v>0</v>
      </c>
      <c r="F20" s="14">
        <f t="shared" si="5"/>
        <v>0</v>
      </c>
      <c r="G20" s="15"/>
      <c r="H20" s="15"/>
      <c r="I20" s="15"/>
    </row>
    <row r="21" spans="1:9" s="16" customFormat="1" ht="18.75" x14ac:dyDescent="0.2">
      <c r="A21" s="329"/>
      <c r="B21" s="329"/>
      <c r="C21" s="17" t="s">
        <v>11</v>
      </c>
      <c r="D21" s="13">
        <f t="shared" si="3"/>
        <v>0</v>
      </c>
      <c r="E21" s="14">
        <f t="shared" si="5"/>
        <v>0</v>
      </c>
      <c r="F21" s="14">
        <f t="shared" si="5"/>
        <v>0</v>
      </c>
      <c r="G21" s="15"/>
      <c r="H21" s="15"/>
      <c r="I21" s="15"/>
    </row>
    <row r="22" spans="1:9" s="16" customFormat="1" ht="18.75" x14ac:dyDescent="0.2">
      <c r="A22" s="330"/>
      <c r="B22" s="330"/>
      <c r="C22" s="17" t="s">
        <v>10</v>
      </c>
      <c r="D22" s="13">
        <f t="shared" si="3"/>
        <v>500207.8</v>
      </c>
      <c r="E22" s="14">
        <f t="shared" si="5"/>
        <v>238288.7</v>
      </c>
      <c r="F22" s="14">
        <f t="shared" si="5"/>
        <v>261919.09999999998</v>
      </c>
      <c r="G22" s="15"/>
      <c r="H22" s="15"/>
      <c r="I22" s="15"/>
    </row>
    <row r="23" spans="1:9" s="81" customFormat="1" ht="18.75" x14ac:dyDescent="0.2">
      <c r="A23" s="351" t="s">
        <v>29</v>
      </c>
      <c r="B23" s="351" t="s">
        <v>42</v>
      </c>
      <c r="C23" s="79" t="s">
        <v>33</v>
      </c>
      <c r="D23" s="80">
        <f t="shared" si="3"/>
        <v>376333.2</v>
      </c>
      <c r="E23" s="80">
        <f t="shared" ref="E23:F23" si="6">E24+E34+E35</f>
        <v>238288.7</v>
      </c>
      <c r="F23" s="80">
        <f t="shared" si="6"/>
        <v>138044.5</v>
      </c>
      <c r="G23" s="80"/>
      <c r="H23" s="80"/>
      <c r="I23" s="80"/>
    </row>
    <row r="24" spans="1:9" s="16" customFormat="1" ht="18.75" x14ac:dyDescent="0.2">
      <c r="A24" s="352"/>
      <c r="B24" s="352"/>
      <c r="C24" s="17" t="s">
        <v>13</v>
      </c>
      <c r="D24" s="13">
        <f t="shared" si="3"/>
        <v>52782.5</v>
      </c>
      <c r="E24" s="14">
        <f t="shared" ref="E24:F24" si="7">E26+E33</f>
        <v>0</v>
      </c>
      <c r="F24" s="14">
        <f t="shared" si="7"/>
        <v>52782.5</v>
      </c>
      <c r="G24" s="15"/>
      <c r="H24" s="15"/>
      <c r="I24" s="15"/>
    </row>
    <row r="25" spans="1:9" s="16" customFormat="1" ht="18.75" x14ac:dyDescent="0.2">
      <c r="A25" s="352"/>
      <c r="B25" s="352"/>
      <c r="C25" s="17" t="s">
        <v>12</v>
      </c>
      <c r="D25" s="13"/>
      <c r="E25" s="14"/>
      <c r="F25" s="14"/>
      <c r="G25" s="15"/>
      <c r="H25" s="15"/>
      <c r="I25" s="15"/>
    </row>
    <row r="26" spans="1:9" s="16" customFormat="1" ht="37.5" x14ac:dyDescent="0.2">
      <c r="A26" s="352"/>
      <c r="B26" s="352"/>
      <c r="C26" s="18" t="s">
        <v>15</v>
      </c>
      <c r="D26" s="13">
        <f t="shared" ref="D26:D37" si="8">E26+F26</f>
        <v>52782.5</v>
      </c>
      <c r="E26" s="14">
        <f t="shared" ref="E26:F26" si="9">E27+E28+E29+E30+E31+E32</f>
        <v>0</v>
      </c>
      <c r="F26" s="14">
        <f t="shared" si="9"/>
        <v>52782.5</v>
      </c>
      <c r="G26" s="15"/>
      <c r="H26" s="15"/>
      <c r="I26" s="15"/>
    </row>
    <row r="27" spans="1:9" s="16" customFormat="1" ht="37.5" x14ac:dyDescent="0.2">
      <c r="A27" s="352"/>
      <c r="B27" s="352"/>
      <c r="C27" s="1" t="s">
        <v>21</v>
      </c>
      <c r="D27" s="13">
        <f t="shared" si="8"/>
        <v>25000</v>
      </c>
      <c r="E27" s="14">
        <f t="shared" ref="E27:F35" si="10">E40+E53+E79+E170+E625+E638+E651+E690+E703+E755</f>
        <v>0</v>
      </c>
      <c r="F27" s="14">
        <f t="shared" si="10"/>
        <v>25000</v>
      </c>
      <c r="G27" s="15"/>
      <c r="H27" s="15"/>
      <c r="I27" s="15"/>
    </row>
    <row r="28" spans="1:9" s="16" customFormat="1" ht="37.5" x14ac:dyDescent="0.2">
      <c r="A28" s="352"/>
      <c r="B28" s="352"/>
      <c r="C28" s="1" t="s">
        <v>22</v>
      </c>
      <c r="D28" s="13">
        <f t="shared" si="8"/>
        <v>0</v>
      </c>
      <c r="E28" s="14">
        <f t="shared" si="10"/>
        <v>0</v>
      </c>
      <c r="F28" s="14">
        <f t="shared" si="10"/>
        <v>0</v>
      </c>
      <c r="G28" s="15"/>
      <c r="H28" s="15"/>
      <c r="I28" s="15"/>
    </row>
    <row r="29" spans="1:9" s="16" customFormat="1" ht="37.5" x14ac:dyDescent="0.2">
      <c r="A29" s="352"/>
      <c r="B29" s="352"/>
      <c r="C29" s="1" t="s">
        <v>16</v>
      </c>
      <c r="D29" s="13">
        <f t="shared" si="8"/>
        <v>0</v>
      </c>
      <c r="E29" s="14">
        <f t="shared" si="10"/>
        <v>0</v>
      </c>
      <c r="F29" s="14">
        <f t="shared" si="10"/>
        <v>0</v>
      </c>
      <c r="G29" s="15"/>
      <c r="H29" s="15"/>
      <c r="I29" s="15"/>
    </row>
    <row r="30" spans="1:9" s="16" customFormat="1" ht="37.5" x14ac:dyDescent="0.2">
      <c r="A30" s="352"/>
      <c r="B30" s="352"/>
      <c r="C30" s="1" t="s">
        <v>17</v>
      </c>
      <c r="D30" s="13">
        <f t="shared" si="8"/>
        <v>0</v>
      </c>
      <c r="E30" s="14">
        <f t="shared" si="10"/>
        <v>0</v>
      </c>
      <c r="F30" s="14">
        <f t="shared" si="10"/>
        <v>0</v>
      </c>
      <c r="G30" s="15"/>
      <c r="H30" s="15"/>
      <c r="I30" s="15"/>
    </row>
    <row r="31" spans="1:9" s="16" customFormat="1" ht="37.5" x14ac:dyDescent="0.2">
      <c r="A31" s="352"/>
      <c r="B31" s="352"/>
      <c r="C31" s="1" t="s">
        <v>18</v>
      </c>
      <c r="D31" s="13">
        <f t="shared" si="8"/>
        <v>27782.5</v>
      </c>
      <c r="E31" s="14">
        <f t="shared" si="10"/>
        <v>0</v>
      </c>
      <c r="F31" s="14">
        <f t="shared" si="10"/>
        <v>27782.5</v>
      </c>
      <c r="G31" s="15"/>
      <c r="H31" s="15"/>
      <c r="I31" s="15"/>
    </row>
    <row r="32" spans="1:9" s="16" customFormat="1" ht="37.5" x14ac:dyDescent="0.2">
      <c r="A32" s="352"/>
      <c r="B32" s="352"/>
      <c r="C32" s="1" t="s">
        <v>19</v>
      </c>
      <c r="D32" s="13">
        <f t="shared" si="8"/>
        <v>0</v>
      </c>
      <c r="E32" s="14">
        <f t="shared" si="10"/>
        <v>0</v>
      </c>
      <c r="F32" s="14">
        <f t="shared" si="10"/>
        <v>0</v>
      </c>
      <c r="G32" s="15"/>
      <c r="H32" s="15"/>
      <c r="I32" s="15"/>
    </row>
    <row r="33" spans="1:9" s="16" customFormat="1" ht="37.5" x14ac:dyDescent="0.2">
      <c r="A33" s="352"/>
      <c r="B33" s="352"/>
      <c r="C33" s="18" t="s">
        <v>20</v>
      </c>
      <c r="D33" s="13">
        <f t="shared" si="8"/>
        <v>0</v>
      </c>
      <c r="E33" s="14">
        <f t="shared" si="10"/>
        <v>0</v>
      </c>
      <c r="F33" s="14">
        <f t="shared" si="10"/>
        <v>0</v>
      </c>
      <c r="G33" s="15"/>
      <c r="H33" s="15"/>
      <c r="I33" s="15"/>
    </row>
    <row r="34" spans="1:9" s="16" customFormat="1" ht="18.75" x14ac:dyDescent="0.2">
      <c r="A34" s="352"/>
      <c r="B34" s="352"/>
      <c r="C34" s="17" t="s">
        <v>11</v>
      </c>
      <c r="D34" s="13">
        <f t="shared" si="8"/>
        <v>0</v>
      </c>
      <c r="E34" s="14">
        <f t="shared" si="10"/>
        <v>0</v>
      </c>
      <c r="F34" s="14">
        <f t="shared" si="10"/>
        <v>0</v>
      </c>
      <c r="G34" s="15"/>
      <c r="H34" s="15"/>
      <c r="I34" s="15"/>
    </row>
    <row r="35" spans="1:9" s="16" customFormat="1" ht="18.75" x14ac:dyDescent="0.2">
      <c r="A35" s="353"/>
      <c r="B35" s="353"/>
      <c r="C35" s="17" t="s">
        <v>10</v>
      </c>
      <c r="D35" s="13">
        <f t="shared" si="8"/>
        <v>323550.7</v>
      </c>
      <c r="E35" s="14">
        <f t="shared" si="10"/>
        <v>238288.7</v>
      </c>
      <c r="F35" s="14">
        <f t="shared" si="10"/>
        <v>85262</v>
      </c>
      <c r="G35" s="15"/>
      <c r="H35" s="15"/>
      <c r="I35" s="15"/>
    </row>
    <row r="36" spans="1:9" s="16" customFormat="1" ht="18.75" x14ac:dyDescent="0.2">
      <c r="A36" s="322" t="s">
        <v>1</v>
      </c>
      <c r="B36" s="322" t="s">
        <v>98</v>
      </c>
      <c r="C36" s="17" t="s">
        <v>33</v>
      </c>
      <c r="D36" s="13">
        <f t="shared" si="8"/>
        <v>32034</v>
      </c>
      <c r="E36" s="14">
        <f t="shared" ref="E36:F36" si="11">E37+E47+E48</f>
        <v>0</v>
      </c>
      <c r="F36" s="14">
        <f t="shared" si="11"/>
        <v>32034</v>
      </c>
      <c r="G36" s="15"/>
      <c r="H36" s="15"/>
      <c r="I36" s="15"/>
    </row>
    <row r="37" spans="1:9" s="16" customFormat="1" ht="18.75" x14ac:dyDescent="0.2">
      <c r="A37" s="343"/>
      <c r="B37" s="343"/>
      <c r="C37" s="17" t="s">
        <v>13</v>
      </c>
      <c r="D37" s="13">
        <f t="shared" si="8"/>
        <v>0</v>
      </c>
      <c r="E37" s="14">
        <f t="shared" ref="E37:F37" si="12">E39+E46</f>
        <v>0</v>
      </c>
      <c r="F37" s="14">
        <f t="shared" si="12"/>
        <v>0</v>
      </c>
      <c r="G37" s="15"/>
      <c r="H37" s="15"/>
      <c r="I37" s="15"/>
    </row>
    <row r="38" spans="1:9" s="16" customFormat="1" ht="18.75" x14ac:dyDescent="0.2">
      <c r="A38" s="343"/>
      <c r="B38" s="343"/>
      <c r="C38" s="17" t="s">
        <v>12</v>
      </c>
      <c r="D38" s="13"/>
      <c r="E38" s="14"/>
      <c r="F38" s="14"/>
      <c r="G38" s="15"/>
      <c r="H38" s="15"/>
      <c r="I38" s="15"/>
    </row>
    <row r="39" spans="1:9" s="16" customFormat="1" ht="37.5" x14ac:dyDescent="0.2">
      <c r="A39" s="343"/>
      <c r="B39" s="343"/>
      <c r="C39" s="18" t="s">
        <v>15</v>
      </c>
      <c r="D39" s="13">
        <f t="shared" ref="D39:D50" si="13">E39+F39</f>
        <v>0</v>
      </c>
      <c r="E39" s="14">
        <f t="shared" ref="E39:F39" si="14">E40+E41+E42+E43+E44+E45</f>
        <v>0</v>
      </c>
      <c r="F39" s="14">
        <f t="shared" si="14"/>
        <v>0</v>
      </c>
      <c r="G39" s="15"/>
      <c r="H39" s="15"/>
      <c r="I39" s="15"/>
    </row>
    <row r="40" spans="1:9" s="16" customFormat="1" ht="37.5" x14ac:dyDescent="0.2">
      <c r="A40" s="343"/>
      <c r="B40" s="343"/>
      <c r="C40" s="1" t="s">
        <v>21</v>
      </c>
      <c r="D40" s="13">
        <f t="shared" si="13"/>
        <v>0</v>
      </c>
      <c r="E40" s="14">
        <v>0</v>
      </c>
      <c r="F40" s="14">
        <v>0</v>
      </c>
      <c r="G40" s="15"/>
      <c r="H40" s="15"/>
      <c r="I40" s="15"/>
    </row>
    <row r="41" spans="1:9" s="16" customFormat="1" ht="37.5" x14ac:dyDescent="0.2">
      <c r="A41" s="343"/>
      <c r="B41" s="343"/>
      <c r="C41" s="1" t="s">
        <v>22</v>
      </c>
      <c r="D41" s="13">
        <f t="shared" si="13"/>
        <v>0</v>
      </c>
      <c r="E41" s="14">
        <v>0</v>
      </c>
      <c r="F41" s="14">
        <v>0</v>
      </c>
      <c r="G41" s="15"/>
      <c r="H41" s="15"/>
      <c r="I41" s="15"/>
    </row>
    <row r="42" spans="1:9" s="16" customFormat="1" ht="37.5" x14ac:dyDescent="0.2">
      <c r="A42" s="343"/>
      <c r="B42" s="343"/>
      <c r="C42" s="1" t="s">
        <v>16</v>
      </c>
      <c r="D42" s="13">
        <f t="shared" si="13"/>
        <v>0</v>
      </c>
      <c r="E42" s="14">
        <v>0</v>
      </c>
      <c r="F42" s="14">
        <v>0</v>
      </c>
      <c r="G42" s="15"/>
      <c r="H42" s="15"/>
      <c r="I42" s="15"/>
    </row>
    <row r="43" spans="1:9" s="16" customFormat="1" ht="37.5" x14ac:dyDescent="0.2">
      <c r="A43" s="343"/>
      <c r="B43" s="343"/>
      <c r="C43" s="1" t="s">
        <v>17</v>
      </c>
      <c r="D43" s="13">
        <f t="shared" si="13"/>
        <v>0</v>
      </c>
      <c r="E43" s="14">
        <v>0</v>
      </c>
      <c r="F43" s="14">
        <v>0</v>
      </c>
      <c r="G43" s="15"/>
      <c r="H43" s="15"/>
      <c r="I43" s="15"/>
    </row>
    <row r="44" spans="1:9" s="16" customFormat="1" ht="37.5" x14ac:dyDescent="0.2">
      <c r="A44" s="343"/>
      <c r="B44" s="343"/>
      <c r="C44" s="1" t="s">
        <v>18</v>
      </c>
      <c r="D44" s="13">
        <f t="shared" si="13"/>
        <v>0</v>
      </c>
      <c r="E44" s="14">
        <v>0</v>
      </c>
      <c r="F44" s="14">
        <v>0</v>
      </c>
      <c r="G44" s="15"/>
      <c r="H44" s="15"/>
      <c r="I44" s="15"/>
    </row>
    <row r="45" spans="1:9" s="16" customFormat="1" ht="37.5" x14ac:dyDescent="0.2">
      <c r="A45" s="343"/>
      <c r="B45" s="343"/>
      <c r="C45" s="1" t="s">
        <v>19</v>
      </c>
      <c r="D45" s="13">
        <f t="shared" si="13"/>
        <v>0</v>
      </c>
      <c r="E45" s="14">
        <v>0</v>
      </c>
      <c r="F45" s="14">
        <v>0</v>
      </c>
      <c r="G45" s="15"/>
      <c r="H45" s="15"/>
      <c r="I45" s="15"/>
    </row>
    <row r="46" spans="1:9" s="16" customFormat="1" ht="37.5" x14ac:dyDescent="0.2">
      <c r="A46" s="343"/>
      <c r="B46" s="343"/>
      <c r="C46" s="18" t="s">
        <v>20</v>
      </c>
      <c r="D46" s="13">
        <f t="shared" si="13"/>
        <v>0</v>
      </c>
      <c r="E46" s="14">
        <v>0</v>
      </c>
      <c r="F46" s="14">
        <v>0</v>
      </c>
      <c r="G46" s="15"/>
      <c r="H46" s="15"/>
      <c r="I46" s="15"/>
    </row>
    <row r="47" spans="1:9" s="16" customFormat="1" ht="18.75" x14ac:dyDescent="0.2">
      <c r="A47" s="343"/>
      <c r="B47" s="343"/>
      <c r="C47" s="17" t="s">
        <v>11</v>
      </c>
      <c r="D47" s="13">
        <f t="shared" si="13"/>
        <v>0</v>
      </c>
      <c r="E47" s="14">
        <v>0</v>
      </c>
      <c r="F47" s="14">
        <v>0</v>
      </c>
      <c r="G47" s="15"/>
      <c r="H47" s="15"/>
      <c r="I47" s="15"/>
    </row>
    <row r="48" spans="1:9" s="16" customFormat="1" ht="18.75" x14ac:dyDescent="0.2">
      <c r="A48" s="323"/>
      <c r="B48" s="323"/>
      <c r="C48" s="17" t="s">
        <v>10</v>
      </c>
      <c r="D48" s="13">
        <f t="shared" si="13"/>
        <v>32034</v>
      </c>
      <c r="E48" s="14">
        <v>0</v>
      </c>
      <c r="F48" s="14">
        <v>32034</v>
      </c>
      <c r="G48" s="15"/>
      <c r="H48" s="15"/>
      <c r="I48" s="15"/>
    </row>
    <row r="49" spans="1:9" s="16" customFormat="1" ht="18.75" x14ac:dyDescent="0.2">
      <c r="A49" s="322" t="s">
        <v>47</v>
      </c>
      <c r="B49" s="322" t="s">
        <v>99</v>
      </c>
      <c r="C49" s="17" t="s">
        <v>33</v>
      </c>
      <c r="D49" s="13">
        <f t="shared" si="13"/>
        <v>7000</v>
      </c>
      <c r="E49" s="14">
        <f t="shared" ref="E49:F49" si="15">E50+E60+E61</f>
        <v>0</v>
      </c>
      <c r="F49" s="14">
        <f t="shared" si="15"/>
        <v>7000</v>
      </c>
      <c r="G49" s="15"/>
      <c r="H49" s="15"/>
      <c r="I49" s="15"/>
    </row>
    <row r="50" spans="1:9" s="16" customFormat="1" ht="18.75" x14ac:dyDescent="0.2">
      <c r="A50" s="343"/>
      <c r="B50" s="343"/>
      <c r="C50" s="17" t="s">
        <v>13</v>
      </c>
      <c r="D50" s="13">
        <f t="shared" si="13"/>
        <v>7000</v>
      </c>
      <c r="E50" s="14">
        <f t="shared" ref="E50:F50" si="16">E52+E59</f>
        <v>0</v>
      </c>
      <c r="F50" s="14">
        <f t="shared" si="16"/>
        <v>7000</v>
      </c>
      <c r="G50" s="15"/>
      <c r="H50" s="15"/>
      <c r="I50" s="15"/>
    </row>
    <row r="51" spans="1:9" s="16" customFormat="1" ht="18.75" x14ac:dyDescent="0.2">
      <c r="A51" s="343"/>
      <c r="B51" s="343"/>
      <c r="C51" s="17" t="s">
        <v>12</v>
      </c>
      <c r="D51" s="13"/>
      <c r="E51" s="14"/>
      <c r="F51" s="14"/>
      <c r="G51" s="15"/>
      <c r="H51" s="15"/>
      <c r="I51" s="15"/>
    </row>
    <row r="52" spans="1:9" s="16" customFormat="1" ht="37.5" x14ac:dyDescent="0.2">
      <c r="A52" s="343"/>
      <c r="B52" s="343"/>
      <c r="C52" s="18" t="s">
        <v>15</v>
      </c>
      <c r="D52" s="13">
        <f t="shared" ref="D52:D63" si="17">E52+F52</f>
        <v>7000</v>
      </c>
      <c r="E52" s="14">
        <f t="shared" ref="E52:F52" si="18">E53+E54+E55+E56+E57+E58</f>
        <v>0</v>
      </c>
      <c r="F52" s="14">
        <f t="shared" si="18"/>
        <v>7000</v>
      </c>
      <c r="G52" s="15"/>
      <c r="H52" s="15"/>
      <c r="I52" s="15"/>
    </row>
    <row r="53" spans="1:9" s="16" customFormat="1" ht="37.5" x14ac:dyDescent="0.2">
      <c r="A53" s="343"/>
      <c r="B53" s="343"/>
      <c r="C53" s="1" t="s">
        <v>21</v>
      </c>
      <c r="D53" s="13">
        <f t="shared" si="17"/>
        <v>0</v>
      </c>
      <c r="E53" s="14">
        <f>E66</f>
        <v>0</v>
      </c>
      <c r="F53" s="14">
        <f>F66</f>
        <v>0</v>
      </c>
      <c r="G53" s="15"/>
      <c r="H53" s="15"/>
      <c r="I53" s="15"/>
    </row>
    <row r="54" spans="1:9" s="16" customFormat="1" ht="37.5" x14ac:dyDescent="0.2">
      <c r="A54" s="343"/>
      <c r="B54" s="343"/>
      <c r="C54" s="1" t="s">
        <v>22</v>
      </c>
      <c r="D54" s="13">
        <f t="shared" si="17"/>
        <v>0</v>
      </c>
      <c r="E54" s="14">
        <f t="shared" ref="E54:F61" si="19">E67</f>
        <v>0</v>
      </c>
      <c r="F54" s="14">
        <f t="shared" si="19"/>
        <v>0</v>
      </c>
      <c r="G54" s="15"/>
      <c r="H54" s="15"/>
      <c r="I54" s="15"/>
    </row>
    <row r="55" spans="1:9" s="16" customFormat="1" ht="37.5" x14ac:dyDescent="0.2">
      <c r="A55" s="343"/>
      <c r="B55" s="343"/>
      <c r="C55" s="1" t="s">
        <v>16</v>
      </c>
      <c r="D55" s="13">
        <f t="shared" si="17"/>
        <v>0</v>
      </c>
      <c r="E55" s="14">
        <f t="shared" si="19"/>
        <v>0</v>
      </c>
      <c r="F55" s="14">
        <f t="shared" si="19"/>
        <v>0</v>
      </c>
      <c r="G55" s="15"/>
      <c r="H55" s="15"/>
      <c r="I55" s="15"/>
    </row>
    <row r="56" spans="1:9" s="16" customFormat="1" ht="37.5" x14ac:dyDescent="0.2">
      <c r="A56" s="343"/>
      <c r="B56" s="343"/>
      <c r="C56" s="1" t="s">
        <v>17</v>
      </c>
      <c r="D56" s="13">
        <f t="shared" si="17"/>
        <v>0</v>
      </c>
      <c r="E56" s="14">
        <f t="shared" si="19"/>
        <v>0</v>
      </c>
      <c r="F56" s="14">
        <f t="shared" si="19"/>
        <v>0</v>
      </c>
      <c r="G56" s="15"/>
      <c r="H56" s="15"/>
      <c r="I56" s="15"/>
    </row>
    <row r="57" spans="1:9" s="16" customFormat="1" ht="37.5" x14ac:dyDescent="0.2">
      <c r="A57" s="343"/>
      <c r="B57" s="343"/>
      <c r="C57" s="1" t="s">
        <v>18</v>
      </c>
      <c r="D57" s="13">
        <f t="shared" si="17"/>
        <v>7000</v>
      </c>
      <c r="E57" s="14">
        <f t="shared" si="19"/>
        <v>0</v>
      </c>
      <c r="F57" s="14">
        <f t="shared" si="19"/>
        <v>7000</v>
      </c>
      <c r="G57" s="15"/>
      <c r="H57" s="15"/>
      <c r="I57" s="15"/>
    </row>
    <row r="58" spans="1:9" s="16" customFormat="1" ht="37.5" x14ac:dyDescent="0.2">
      <c r="A58" s="343"/>
      <c r="B58" s="343"/>
      <c r="C58" s="1" t="s">
        <v>19</v>
      </c>
      <c r="D58" s="13">
        <f t="shared" si="17"/>
        <v>0</v>
      </c>
      <c r="E58" s="14">
        <f t="shared" si="19"/>
        <v>0</v>
      </c>
      <c r="F58" s="14">
        <f t="shared" si="19"/>
        <v>0</v>
      </c>
      <c r="G58" s="15"/>
      <c r="H58" s="15"/>
      <c r="I58" s="15"/>
    </row>
    <row r="59" spans="1:9" s="16" customFormat="1" ht="37.5" x14ac:dyDescent="0.2">
      <c r="A59" s="343"/>
      <c r="B59" s="343"/>
      <c r="C59" s="18" t="s">
        <v>20</v>
      </c>
      <c r="D59" s="13">
        <f t="shared" si="17"/>
        <v>0</v>
      </c>
      <c r="E59" s="14">
        <f t="shared" si="19"/>
        <v>0</v>
      </c>
      <c r="F59" s="14">
        <f t="shared" si="19"/>
        <v>0</v>
      </c>
      <c r="G59" s="15"/>
      <c r="H59" s="15"/>
      <c r="I59" s="15"/>
    </row>
    <row r="60" spans="1:9" s="16" customFormat="1" ht="18.75" x14ac:dyDescent="0.2">
      <c r="A60" s="343"/>
      <c r="B60" s="343"/>
      <c r="C60" s="17" t="s">
        <v>11</v>
      </c>
      <c r="D60" s="13">
        <f t="shared" si="17"/>
        <v>0</v>
      </c>
      <c r="E60" s="14">
        <f t="shared" si="19"/>
        <v>0</v>
      </c>
      <c r="F60" s="14">
        <f t="shared" si="19"/>
        <v>0</v>
      </c>
      <c r="G60" s="15"/>
      <c r="H60" s="15"/>
      <c r="I60" s="15"/>
    </row>
    <row r="61" spans="1:9" s="16" customFormat="1" ht="18.75" x14ac:dyDescent="0.2">
      <c r="A61" s="323"/>
      <c r="B61" s="323"/>
      <c r="C61" s="17" t="s">
        <v>10</v>
      </c>
      <c r="D61" s="13">
        <f t="shared" si="17"/>
        <v>0</v>
      </c>
      <c r="E61" s="14">
        <f t="shared" si="19"/>
        <v>0</v>
      </c>
      <c r="F61" s="14">
        <f t="shared" si="19"/>
        <v>0</v>
      </c>
      <c r="G61" s="15"/>
      <c r="H61" s="15"/>
      <c r="I61" s="15"/>
    </row>
    <row r="62" spans="1:9" s="16" customFormat="1" ht="18.75" x14ac:dyDescent="0.2">
      <c r="A62" s="348" t="s">
        <v>206</v>
      </c>
      <c r="B62" s="322" t="s">
        <v>207</v>
      </c>
      <c r="C62" s="17" t="s">
        <v>33</v>
      </c>
      <c r="D62" s="13">
        <f t="shared" si="17"/>
        <v>7000</v>
      </c>
      <c r="E62" s="14">
        <f t="shared" ref="E62:F62" si="20">E63+E73+E74</f>
        <v>0</v>
      </c>
      <c r="F62" s="14">
        <f t="shared" si="20"/>
        <v>7000</v>
      </c>
      <c r="G62" s="15"/>
      <c r="H62" s="15"/>
      <c r="I62" s="15"/>
    </row>
    <row r="63" spans="1:9" s="16" customFormat="1" ht="18.75" x14ac:dyDescent="0.2">
      <c r="A63" s="349"/>
      <c r="B63" s="343"/>
      <c r="C63" s="17" t="s">
        <v>13</v>
      </c>
      <c r="D63" s="13">
        <f t="shared" si="17"/>
        <v>7000</v>
      </c>
      <c r="E63" s="14">
        <f t="shared" ref="E63:F63" si="21">E65+E72</f>
        <v>0</v>
      </c>
      <c r="F63" s="14">
        <f t="shared" si="21"/>
        <v>7000</v>
      </c>
      <c r="G63" s="15"/>
      <c r="H63" s="15"/>
      <c r="I63" s="15"/>
    </row>
    <row r="64" spans="1:9" s="16" customFormat="1" ht="18.75" x14ac:dyDescent="0.2">
      <c r="A64" s="349"/>
      <c r="B64" s="343"/>
      <c r="C64" s="17" t="s">
        <v>12</v>
      </c>
      <c r="D64" s="13"/>
      <c r="E64" s="14"/>
      <c r="F64" s="14"/>
      <c r="G64" s="15"/>
      <c r="H64" s="15"/>
      <c r="I64" s="15"/>
    </row>
    <row r="65" spans="1:9" s="16" customFormat="1" ht="37.5" x14ac:dyDescent="0.2">
      <c r="A65" s="349"/>
      <c r="B65" s="343"/>
      <c r="C65" s="18" t="s">
        <v>15</v>
      </c>
      <c r="D65" s="13">
        <f t="shared" ref="D65:D76" si="22">E65+F65</f>
        <v>7000</v>
      </c>
      <c r="E65" s="14">
        <f t="shared" ref="E65:F65" si="23">E66+E67+E68+E69+E70+E71</f>
        <v>0</v>
      </c>
      <c r="F65" s="14">
        <f t="shared" si="23"/>
        <v>7000</v>
      </c>
      <c r="G65" s="15"/>
      <c r="H65" s="15"/>
      <c r="I65" s="15"/>
    </row>
    <row r="66" spans="1:9" s="16" customFormat="1" ht="37.5" x14ac:dyDescent="0.2">
      <c r="A66" s="349"/>
      <c r="B66" s="343"/>
      <c r="C66" s="1" t="s">
        <v>21</v>
      </c>
      <c r="D66" s="13">
        <f t="shared" si="22"/>
        <v>0</v>
      </c>
      <c r="E66" s="14">
        <v>0</v>
      </c>
      <c r="F66" s="14">
        <v>0</v>
      </c>
      <c r="G66" s="15"/>
      <c r="H66" s="15"/>
      <c r="I66" s="15"/>
    </row>
    <row r="67" spans="1:9" s="16" customFormat="1" ht="37.5" x14ac:dyDescent="0.2">
      <c r="A67" s="349"/>
      <c r="B67" s="343"/>
      <c r="C67" s="1" t="s">
        <v>22</v>
      </c>
      <c r="D67" s="13">
        <f t="shared" si="22"/>
        <v>0</v>
      </c>
      <c r="E67" s="14">
        <v>0</v>
      </c>
      <c r="F67" s="14">
        <v>0</v>
      </c>
      <c r="G67" s="15"/>
      <c r="H67" s="15"/>
      <c r="I67" s="15"/>
    </row>
    <row r="68" spans="1:9" s="16" customFormat="1" ht="37.5" x14ac:dyDescent="0.2">
      <c r="A68" s="349"/>
      <c r="B68" s="343"/>
      <c r="C68" s="1" t="s">
        <v>16</v>
      </c>
      <c r="D68" s="13">
        <f t="shared" si="22"/>
        <v>0</v>
      </c>
      <c r="E68" s="14">
        <v>0</v>
      </c>
      <c r="F68" s="14">
        <v>0</v>
      </c>
      <c r="G68" s="15"/>
      <c r="H68" s="15"/>
      <c r="I68" s="15"/>
    </row>
    <row r="69" spans="1:9" s="16" customFormat="1" ht="37.5" x14ac:dyDescent="0.2">
      <c r="A69" s="349"/>
      <c r="B69" s="343"/>
      <c r="C69" s="1" t="s">
        <v>17</v>
      </c>
      <c r="D69" s="13">
        <f t="shared" si="22"/>
        <v>0</v>
      </c>
      <c r="E69" s="14">
        <v>0</v>
      </c>
      <c r="F69" s="14">
        <v>0</v>
      </c>
      <c r="G69" s="15"/>
      <c r="H69" s="15"/>
      <c r="I69" s="15"/>
    </row>
    <row r="70" spans="1:9" s="16" customFormat="1" ht="37.5" x14ac:dyDescent="0.2">
      <c r="A70" s="349"/>
      <c r="B70" s="343"/>
      <c r="C70" s="1" t="s">
        <v>18</v>
      </c>
      <c r="D70" s="13">
        <f t="shared" si="22"/>
        <v>7000</v>
      </c>
      <c r="E70" s="14">
        <v>0</v>
      </c>
      <c r="F70" s="14">
        <v>7000</v>
      </c>
      <c r="G70" s="15"/>
      <c r="H70" s="15"/>
      <c r="I70" s="15"/>
    </row>
    <row r="71" spans="1:9" s="16" customFormat="1" ht="37.5" x14ac:dyDescent="0.2">
      <c r="A71" s="349"/>
      <c r="B71" s="343"/>
      <c r="C71" s="1" t="s">
        <v>19</v>
      </c>
      <c r="D71" s="13">
        <f t="shared" si="22"/>
        <v>0</v>
      </c>
      <c r="E71" s="14">
        <v>0</v>
      </c>
      <c r="F71" s="14">
        <v>0</v>
      </c>
      <c r="G71" s="15"/>
      <c r="H71" s="15"/>
      <c r="I71" s="15"/>
    </row>
    <row r="72" spans="1:9" s="16" customFormat="1" ht="37.5" x14ac:dyDescent="0.2">
      <c r="A72" s="349"/>
      <c r="B72" s="343"/>
      <c r="C72" s="18" t="s">
        <v>20</v>
      </c>
      <c r="D72" s="13">
        <f t="shared" si="22"/>
        <v>0</v>
      </c>
      <c r="E72" s="14"/>
      <c r="F72" s="14">
        <v>0</v>
      </c>
      <c r="G72" s="15"/>
      <c r="H72" s="15"/>
      <c r="I72" s="15"/>
    </row>
    <row r="73" spans="1:9" s="16" customFormat="1" ht="18.75" x14ac:dyDescent="0.2">
      <c r="A73" s="349"/>
      <c r="B73" s="343"/>
      <c r="C73" s="17" t="s">
        <v>11</v>
      </c>
      <c r="D73" s="13">
        <f t="shared" si="22"/>
        <v>0</v>
      </c>
      <c r="E73" s="14">
        <v>0</v>
      </c>
      <c r="F73" s="14">
        <v>0</v>
      </c>
      <c r="G73" s="15"/>
      <c r="H73" s="15"/>
      <c r="I73" s="15"/>
    </row>
    <row r="74" spans="1:9" s="16" customFormat="1" ht="18.75" x14ac:dyDescent="0.2">
      <c r="A74" s="350"/>
      <c r="B74" s="323"/>
      <c r="C74" s="17" t="s">
        <v>10</v>
      </c>
      <c r="D74" s="13">
        <f t="shared" si="22"/>
        <v>0</v>
      </c>
      <c r="E74" s="14">
        <v>0</v>
      </c>
      <c r="F74" s="14">
        <v>0</v>
      </c>
      <c r="G74" s="15"/>
      <c r="H74" s="15"/>
      <c r="I74" s="15"/>
    </row>
    <row r="75" spans="1:9" s="19" customFormat="1" ht="18.75" x14ac:dyDescent="0.2">
      <c r="A75" s="322" t="s">
        <v>48</v>
      </c>
      <c r="B75" s="322" t="s">
        <v>100</v>
      </c>
      <c r="C75" s="17" t="s">
        <v>33</v>
      </c>
      <c r="D75" s="13">
        <f t="shared" si="22"/>
        <v>500</v>
      </c>
      <c r="E75" s="14">
        <f t="shared" ref="E75:F75" si="24">E76+E86+E87</f>
        <v>0</v>
      </c>
      <c r="F75" s="14">
        <f t="shared" si="24"/>
        <v>500</v>
      </c>
      <c r="G75" s="15"/>
      <c r="H75" s="15"/>
      <c r="I75" s="15"/>
    </row>
    <row r="76" spans="1:9" s="19" customFormat="1" ht="18.75" x14ac:dyDescent="0.2">
      <c r="A76" s="343"/>
      <c r="B76" s="343"/>
      <c r="C76" s="17" t="s">
        <v>13</v>
      </c>
      <c r="D76" s="13">
        <f t="shared" si="22"/>
        <v>500</v>
      </c>
      <c r="E76" s="14">
        <f t="shared" ref="E76:F76" si="25">E78+E85</f>
        <v>0</v>
      </c>
      <c r="F76" s="14">
        <f t="shared" si="25"/>
        <v>500</v>
      </c>
      <c r="G76" s="15"/>
      <c r="H76" s="15"/>
      <c r="I76" s="15"/>
    </row>
    <row r="77" spans="1:9" s="19" customFormat="1" ht="18.75" x14ac:dyDescent="0.2">
      <c r="A77" s="343"/>
      <c r="B77" s="343"/>
      <c r="C77" s="17" t="s">
        <v>12</v>
      </c>
      <c r="D77" s="13"/>
      <c r="E77" s="14"/>
      <c r="F77" s="14"/>
      <c r="G77" s="15"/>
      <c r="H77" s="15"/>
      <c r="I77" s="15"/>
    </row>
    <row r="78" spans="1:9" s="19" customFormat="1" ht="37.5" x14ac:dyDescent="0.2">
      <c r="A78" s="343"/>
      <c r="B78" s="343"/>
      <c r="C78" s="18" t="s">
        <v>15</v>
      </c>
      <c r="D78" s="13">
        <f t="shared" ref="D78:D89" si="26">E78+F78</f>
        <v>500</v>
      </c>
      <c r="E78" s="14">
        <f t="shared" ref="E78:F78" si="27">E79+E80+E81+E82+E83+E84</f>
        <v>0</v>
      </c>
      <c r="F78" s="14">
        <f t="shared" si="27"/>
        <v>500</v>
      </c>
      <c r="G78" s="15"/>
      <c r="H78" s="15"/>
      <c r="I78" s="15"/>
    </row>
    <row r="79" spans="1:9" s="19" customFormat="1" ht="37.5" x14ac:dyDescent="0.2">
      <c r="A79" s="343"/>
      <c r="B79" s="343"/>
      <c r="C79" s="1" t="s">
        <v>21</v>
      </c>
      <c r="D79" s="13">
        <f t="shared" si="26"/>
        <v>0</v>
      </c>
      <c r="E79" s="14">
        <f>E92+E105+E118+E131+E157</f>
        <v>0</v>
      </c>
      <c r="F79" s="14">
        <f>F92+F105+F118+F131+F157</f>
        <v>0</v>
      </c>
      <c r="G79" s="15"/>
      <c r="H79" s="15"/>
      <c r="I79" s="15"/>
    </row>
    <row r="80" spans="1:9" s="19" customFormat="1" ht="37.5" x14ac:dyDescent="0.2">
      <c r="A80" s="343"/>
      <c r="B80" s="343"/>
      <c r="C80" s="1" t="s">
        <v>22</v>
      </c>
      <c r="D80" s="13">
        <f t="shared" si="26"/>
        <v>0</v>
      </c>
      <c r="E80" s="14">
        <f t="shared" ref="E80:F87" si="28">E93+E106+E119+E132+E158</f>
        <v>0</v>
      </c>
      <c r="F80" s="14">
        <f t="shared" si="28"/>
        <v>0</v>
      </c>
      <c r="G80" s="15"/>
      <c r="H80" s="15"/>
      <c r="I80" s="15"/>
    </row>
    <row r="81" spans="1:9" s="19" customFormat="1" ht="37.5" x14ac:dyDescent="0.2">
      <c r="A81" s="343"/>
      <c r="B81" s="343"/>
      <c r="C81" s="1" t="s">
        <v>16</v>
      </c>
      <c r="D81" s="13">
        <f t="shared" si="26"/>
        <v>0</v>
      </c>
      <c r="E81" s="14">
        <f t="shared" si="28"/>
        <v>0</v>
      </c>
      <c r="F81" s="14">
        <f t="shared" si="28"/>
        <v>0</v>
      </c>
      <c r="G81" s="15"/>
      <c r="H81" s="15"/>
      <c r="I81" s="15"/>
    </row>
    <row r="82" spans="1:9" s="19" customFormat="1" ht="37.5" x14ac:dyDescent="0.2">
      <c r="A82" s="343"/>
      <c r="B82" s="343"/>
      <c r="C82" s="1" t="s">
        <v>17</v>
      </c>
      <c r="D82" s="13">
        <f t="shared" si="26"/>
        <v>0</v>
      </c>
      <c r="E82" s="14">
        <f t="shared" si="28"/>
        <v>0</v>
      </c>
      <c r="F82" s="14">
        <f t="shared" si="28"/>
        <v>0</v>
      </c>
      <c r="G82" s="15"/>
      <c r="H82" s="15"/>
      <c r="I82" s="15"/>
    </row>
    <row r="83" spans="1:9" s="19" customFormat="1" ht="37.5" x14ac:dyDescent="0.2">
      <c r="A83" s="343"/>
      <c r="B83" s="343"/>
      <c r="C83" s="1" t="s">
        <v>18</v>
      </c>
      <c r="D83" s="13">
        <f t="shared" si="26"/>
        <v>500</v>
      </c>
      <c r="E83" s="14">
        <f t="shared" si="28"/>
        <v>0</v>
      </c>
      <c r="F83" s="14">
        <f t="shared" si="28"/>
        <v>500</v>
      </c>
      <c r="G83" s="15"/>
      <c r="H83" s="15"/>
      <c r="I83" s="15"/>
    </row>
    <row r="84" spans="1:9" s="19" customFormat="1" ht="37.5" x14ac:dyDescent="0.2">
      <c r="A84" s="343"/>
      <c r="B84" s="343"/>
      <c r="C84" s="1" t="s">
        <v>19</v>
      </c>
      <c r="D84" s="13">
        <f t="shared" si="26"/>
        <v>0</v>
      </c>
      <c r="E84" s="14">
        <f t="shared" si="28"/>
        <v>0</v>
      </c>
      <c r="F84" s="14">
        <f t="shared" si="28"/>
        <v>0</v>
      </c>
      <c r="G84" s="15"/>
      <c r="H84" s="15"/>
      <c r="I84" s="15"/>
    </row>
    <row r="85" spans="1:9" s="19" customFormat="1" ht="37.5" x14ac:dyDescent="0.2">
      <c r="A85" s="343"/>
      <c r="B85" s="343"/>
      <c r="C85" s="18" t="s">
        <v>20</v>
      </c>
      <c r="D85" s="13">
        <f t="shared" si="26"/>
        <v>0</v>
      </c>
      <c r="E85" s="14">
        <f t="shared" si="28"/>
        <v>0</v>
      </c>
      <c r="F85" s="14">
        <f t="shared" si="28"/>
        <v>0</v>
      </c>
      <c r="G85" s="15"/>
      <c r="H85" s="15"/>
      <c r="I85" s="15"/>
    </row>
    <row r="86" spans="1:9" s="19" customFormat="1" ht="18.75" x14ac:dyDescent="0.2">
      <c r="A86" s="343"/>
      <c r="B86" s="343"/>
      <c r="C86" s="17" t="s">
        <v>11</v>
      </c>
      <c r="D86" s="13">
        <f t="shared" si="26"/>
        <v>0</v>
      </c>
      <c r="E86" s="14">
        <f t="shared" si="28"/>
        <v>0</v>
      </c>
      <c r="F86" s="14">
        <f t="shared" si="28"/>
        <v>0</v>
      </c>
      <c r="G86" s="15"/>
      <c r="H86" s="15"/>
      <c r="I86" s="15"/>
    </row>
    <row r="87" spans="1:9" s="19" customFormat="1" ht="18.75" x14ac:dyDescent="0.2">
      <c r="A87" s="323"/>
      <c r="B87" s="323"/>
      <c r="C87" s="17" t="s">
        <v>10</v>
      </c>
      <c r="D87" s="13">
        <f t="shared" si="26"/>
        <v>0</v>
      </c>
      <c r="E87" s="14">
        <f t="shared" si="28"/>
        <v>0</v>
      </c>
      <c r="F87" s="14">
        <f t="shared" si="28"/>
        <v>0</v>
      </c>
      <c r="G87" s="15"/>
      <c r="H87" s="15"/>
      <c r="I87" s="15"/>
    </row>
    <row r="88" spans="1:9" s="19" customFormat="1" ht="18.75" hidden="1" x14ac:dyDescent="0.2">
      <c r="A88" s="320" t="s">
        <v>87</v>
      </c>
      <c r="B88" s="322" t="s">
        <v>101</v>
      </c>
      <c r="C88" s="17" t="s">
        <v>33</v>
      </c>
      <c r="D88" s="13">
        <f t="shared" si="26"/>
        <v>0</v>
      </c>
      <c r="E88" s="14">
        <f t="shared" ref="E88:F88" si="29">E89+E99+E100</f>
        <v>0</v>
      </c>
      <c r="F88" s="14">
        <f t="shared" si="29"/>
        <v>0</v>
      </c>
      <c r="G88" s="15"/>
      <c r="H88" s="15"/>
      <c r="I88" s="15"/>
    </row>
    <row r="89" spans="1:9" s="19" customFormat="1" ht="18.75" hidden="1" x14ac:dyDescent="0.2">
      <c r="A89" s="347"/>
      <c r="B89" s="343"/>
      <c r="C89" s="17" t="s">
        <v>13</v>
      </c>
      <c r="D89" s="13">
        <f t="shared" si="26"/>
        <v>0</v>
      </c>
      <c r="E89" s="14">
        <f t="shared" ref="E89:F89" si="30">E91+E98</f>
        <v>0</v>
      </c>
      <c r="F89" s="14">
        <f t="shared" si="30"/>
        <v>0</v>
      </c>
      <c r="G89" s="15"/>
      <c r="H89" s="15"/>
      <c r="I89" s="15"/>
    </row>
    <row r="90" spans="1:9" s="19" customFormat="1" ht="18.75" hidden="1" x14ac:dyDescent="0.2">
      <c r="A90" s="347"/>
      <c r="B90" s="343"/>
      <c r="C90" s="17" t="s">
        <v>12</v>
      </c>
      <c r="D90" s="13"/>
      <c r="E90" s="14"/>
      <c r="F90" s="14"/>
      <c r="G90" s="15"/>
      <c r="H90" s="15"/>
      <c r="I90" s="15"/>
    </row>
    <row r="91" spans="1:9" s="19" customFormat="1" ht="37.5" hidden="1" x14ac:dyDescent="0.2">
      <c r="A91" s="347"/>
      <c r="B91" s="343"/>
      <c r="C91" s="18" t="s">
        <v>15</v>
      </c>
      <c r="D91" s="13">
        <f t="shared" ref="D91:D102" si="31">E91+F91</f>
        <v>0</v>
      </c>
      <c r="E91" s="14">
        <f t="shared" ref="E91:F91" si="32">E92+E93+E94+E95+E96+E97</f>
        <v>0</v>
      </c>
      <c r="F91" s="14">
        <f t="shared" si="32"/>
        <v>0</v>
      </c>
      <c r="G91" s="15"/>
      <c r="H91" s="15"/>
      <c r="I91" s="15"/>
    </row>
    <row r="92" spans="1:9" s="19" customFormat="1" ht="37.5" hidden="1" x14ac:dyDescent="0.2">
      <c r="A92" s="347"/>
      <c r="B92" s="343"/>
      <c r="C92" s="1" t="s">
        <v>21</v>
      </c>
      <c r="D92" s="13">
        <f t="shared" si="31"/>
        <v>0</v>
      </c>
      <c r="E92" s="14">
        <v>0</v>
      </c>
      <c r="F92" s="14">
        <v>0</v>
      </c>
      <c r="G92" s="15"/>
      <c r="H92" s="15"/>
      <c r="I92" s="15"/>
    </row>
    <row r="93" spans="1:9" s="19" customFormat="1" ht="37.5" hidden="1" x14ac:dyDescent="0.2">
      <c r="A93" s="347"/>
      <c r="B93" s="343"/>
      <c r="C93" s="1" t="s">
        <v>22</v>
      </c>
      <c r="D93" s="13">
        <f t="shared" si="31"/>
        <v>0</v>
      </c>
      <c r="E93" s="14">
        <v>0</v>
      </c>
      <c r="F93" s="14">
        <v>0</v>
      </c>
      <c r="G93" s="15"/>
      <c r="H93" s="15"/>
      <c r="I93" s="15"/>
    </row>
    <row r="94" spans="1:9" s="19" customFormat="1" ht="37.5" hidden="1" x14ac:dyDescent="0.2">
      <c r="A94" s="347"/>
      <c r="B94" s="343"/>
      <c r="C94" s="1" t="s">
        <v>16</v>
      </c>
      <c r="D94" s="13">
        <f t="shared" si="31"/>
        <v>0</v>
      </c>
      <c r="E94" s="14">
        <v>0</v>
      </c>
      <c r="F94" s="14">
        <v>0</v>
      </c>
      <c r="G94" s="15"/>
      <c r="H94" s="15"/>
      <c r="I94" s="15"/>
    </row>
    <row r="95" spans="1:9" s="19" customFormat="1" ht="37.5" hidden="1" x14ac:dyDescent="0.2">
      <c r="A95" s="347"/>
      <c r="B95" s="343"/>
      <c r="C95" s="1" t="s">
        <v>17</v>
      </c>
      <c r="D95" s="13">
        <f t="shared" si="31"/>
        <v>0</v>
      </c>
      <c r="E95" s="14">
        <v>0</v>
      </c>
      <c r="F95" s="14">
        <v>0</v>
      </c>
      <c r="G95" s="15"/>
      <c r="H95" s="15"/>
      <c r="I95" s="15"/>
    </row>
    <row r="96" spans="1:9" s="19" customFormat="1" ht="37.5" hidden="1" x14ac:dyDescent="0.2">
      <c r="A96" s="347"/>
      <c r="B96" s="343"/>
      <c r="C96" s="1" t="s">
        <v>18</v>
      </c>
      <c r="D96" s="13">
        <f t="shared" si="31"/>
        <v>0</v>
      </c>
      <c r="E96" s="14">
        <v>0</v>
      </c>
      <c r="F96" s="14">
        <v>0</v>
      </c>
      <c r="G96" s="15"/>
      <c r="H96" s="15"/>
      <c r="I96" s="15"/>
    </row>
    <row r="97" spans="1:9" s="19" customFormat="1" ht="37.5" hidden="1" x14ac:dyDescent="0.2">
      <c r="A97" s="347"/>
      <c r="B97" s="343"/>
      <c r="C97" s="1" t="s">
        <v>19</v>
      </c>
      <c r="D97" s="13">
        <f t="shared" si="31"/>
        <v>0</v>
      </c>
      <c r="E97" s="14">
        <v>0</v>
      </c>
      <c r="F97" s="14">
        <v>0</v>
      </c>
      <c r="G97" s="15"/>
      <c r="H97" s="15"/>
      <c r="I97" s="15"/>
    </row>
    <row r="98" spans="1:9" s="19" customFormat="1" ht="37.5" hidden="1" x14ac:dyDescent="0.2">
      <c r="A98" s="347"/>
      <c r="B98" s="343"/>
      <c r="C98" s="18" t="s">
        <v>20</v>
      </c>
      <c r="D98" s="13">
        <f t="shared" si="31"/>
        <v>0</v>
      </c>
      <c r="E98" s="14">
        <v>0</v>
      </c>
      <c r="F98" s="14">
        <v>0</v>
      </c>
      <c r="G98" s="15"/>
      <c r="H98" s="15"/>
      <c r="I98" s="15"/>
    </row>
    <row r="99" spans="1:9" s="19" customFormat="1" ht="18.75" hidden="1" x14ac:dyDescent="0.2">
      <c r="A99" s="347"/>
      <c r="B99" s="343"/>
      <c r="C99" s="17" t="s">
        <v>11</v>
      </c>
      <c r="D99" s="13">
        <f t="shared" si="31"/>
        <v>0</v>
      </c>
      <c r="E99" s="14">
        <v>0</v>
      </c>
      <c r="F99" s="14">
        <v>0</v>
      </c>
      <c r="G99" s="15"/>
      <c r="H99" s="15"/>
      <c r="I99" s="15"/>
    </row>
    <row r="100" spans="1:9" s="19" customFormat="1" ht="18.75" hidden="1" x14ac:dyDescent="0.2">
      <c r="A100" s="321"/>
      <c r="B100" s="323"/>
      <c r="C100" s="17" t="s">
        <v>10</v>
      </c>
      <c r="D100" s="13">
        <f t="shared" si="31"/>
        <v>0</v>
      </c>
      <c r="E100" s="14">
        <v>0</v>
      </c>
      <c r="F100" s="14">
        <v>0</v>
      </c>
      <c r="G100" s="15"/>
      <c r="H100" s="15"/>
      <c r="I100" s="15"/>
    </row>
    <row r="101" spans="1:9" s="19" customFormat="1" ht="18.75" hidden="1" x14ac:dyDescent="0.2">
      <c r="A101" s="320" t="s">
        <v>88</v>
      </c>
      <c r="B101" s="322" t="s">
        <v>102</v>
      </c>
      <c r="C101" s="17" t="s">
        <v>33</v>
      </c>
      <c r="D101" s="13">
        <f t="shared" si="31"/>
        <v>0</v>
      </c>
      <c r="E101" s="14">
        <f t="shared" ref="E101:F101" si="33">E102+E112+E113</f>
        <v>0</v>
      </c>
      <c r="F101" s="14">
        <f t="shared" si="33"/>
        <v>0</v>
      </c>
      <c r="G101" s="15"/>
      <c r="H101" s="15"/>
      <c r="I101" s="15"/>
    </row>
    <row r="102" spans="1:9" s="19" customFormat="1" ht="18.75" hidden="1" x14ac:dyDescent="0.2">
      <c r="A102" s="347"/>
      <c r="B102" s="343"/>
      <c r="C102" s="17" t="s">
        <v>13</v>
      </c>
      <c r="D102" s="13">
        <f t="shared" si="31"/>
        <v>0</v>
      </c>
      <c r="E102" s="14">
        <f t="shared" ref="E102:F102" si="34">E104+E111</f>
        <v>0</v>
      </c>
      <c r="F102" s="14">
        <f t="shared" si="34"/>
        <v>0</v>
      </c>
      <c r="G102" s="15"/>
      <c r="H102" s="15"/>
      <c r="I102" s="15"/>
    </row>
    <row r="103" spans="1:9" s="19" customFormat="1" ht="18.75" hidden="1" x14ac:dyDescent="0.2">
      <c r="A103" s="347"/>
      <c r="B103" s="343"/>
      <c r="C103" s="17" t="s">
        <v>12</v>
      </c>
      <c r="D103" s="13"/>
      <c r="E103" s="14"/>
      <c r="F103" s="14"/>
      <c r="G103" s="15"/>
      <c r="H103" s="15"/>
      <c r="I103" s="15"/>
    </row>
    <row r="104" spans="1:9" s="19" customFormat="1" ht="37.5" hidden="1" x14ac:dyDescent="0.2">
      <c r="A104" s="347"/>
      <c r="B104" s="343"/>
      <c r="C104" s="18" t="s">
        <v>15</v>
      </c>
      <c r="D104" s="13">
        <f t="shared" ref="D104:D115" si="35">E104+F104</f>
        <v>0</v>
      </c>
      <c r="E104" s="14">
        <f t="shared" ref="E104:F104" si="36">E105+E106+E107+E108+E109+E110</f>
        <v>0</v>
      </c>
      <c r="F104" s="14">
        <f t="shared" si="36"/>
        <v>0</v>
      </c>
      <c r="G104" s="15"/>
      <c r="H104" s="15"/>
      <c r="I104" s="15"/>
    </row>
    <row r="105" spans="1:9" s="19" customFormat="1" ht="37.5" hidden="1" x14ac:dyDescent="0.2">
      <c r="A105" s="347"/>
      <c r="B105" s="343"/>
      <c r="C105" s="1" t="s">
        <v>21</v>
      </c>
      <c r="D105" s="13">
        <f t="shared" si="35"/>
        <v>0</v>
      </c>
      <c r="E105" s="14">
        <v>0</v>
      </c>
      <c r="F105" s="14">
        <v>0</v>
      </c>
      <c r="G105" s="15"/>
      <c r="H105" s="15"/>
      <c r="I105" s="15"/>
    </row>
    <row r="106" spans="1:9" s="19" customFormat="1" ht="37.5" hidden="1" x14ac:dyDescent="0.2">
      <c r="A106" s="347"/>
      <c r="B106" s="343"/>
      <c r="C106" s="1" t="s">
        <v>22</v>
      </c>
      <c r="D106" s="13">
        <f t="shared" si="35"/>
        <v>0</v>
      </c>
      <c r="E106" s="14">
        <v>0</v>
      </c>
      <c r="F106" s="14">
        <v>0</v>
      </c>
      <c r="G106" s="15"/>
      <c r="H106" s="15"/>
      <c r="I106" s="15"/>
    </row>
    <row r="107" spans="1:9" s="19" customFormat="1" ht="37.5" hidden="1" x14ac:dyDescent="0.2">
      <c r="A107" s="347"/>
      <c r="B107" s="343"/>
      <c r="C107" s="1" t="s">
        <v>16</v>
      </c>
      <c r="D107" s="13">
        <f t="shared" si="35"/>
        <v>0</v>
      </c>
      <c r="E107" s="14">
        <v>0</v>
      </c>
      <c r="F107" s="14">
        <v>0</v>
      </c>
      <c r="G107" s="15"/>
      <c r="H107" s="15"/>
      <c r="I107" s="15"/>
    </row>
    <row r="108" spans="1:9" s="19" customFormat="1" ht="37.5" hidden="1" x14ac:dyDescent="0.2">
      <c r="A108" s="347"/>
      <c r="B108" s="343"/>
      <c r="C108" s="1" t="s">
        <v>17</v>
      </c>
      <c r="D108" s="13">
        <f t="shared" si="35"/>
        <v>0</v>
      </c>
      <c r="E108" s="14">
        <v>0</v>
      </c>
      <c r="F108" s="14">
        <v>0</v>
      </c>
      <c r="G108" s="15"/>
      <c r="H108" s="15"/>
      <c r="I108" s="15"/>
    </row>
    <row r="109" spans="1:9" s="19" customFormat="1" ht="37.5" hidden="1" x14ac:dyDescent="0.2">
      <c r="A109" s="347"/>
      <c r="B109" s="343"/>
      <c r="C109" s="1" t="s">
        <v>18</v>
      </c>
      <c r="D109" s="13">
        <f t="shared" si="35"/>
        <v>0</v>
      </c>
      <c r="E109" s="14">
        <v>0</v>
      </c>
      <c r="F109" s="14">
        <v>0</v>
      </c>
      <c r="G109" s="15"/>
      <c r="H109" s="15"/>
      <c r="I109" s="15"/>
    </row>
    <row r="110" spans="1:9" s="19" customFormat="1" ht="37.5" hidden="1" x14ac:dyDescent="0.2">
      <c r="A110" s="347"/>
      <c r="B110" s="343"/>
      <c r="C110" s="1" t="s">
        <v>19</v>
      </c>
      <c r="D110" s="13">
        <f t="shared" si="35"/>
        <v>0</v>
      </c>
      <c r="E110" s="14">
        <v>0</v>
      </c>
      <c r="F110" s="14">
        <v>0</v>
      </c>
      <c r="G110" s="15"/>
      <c r="H110" s="15"/>
      <c r="I110" s="15"/>
    </row>
    <row r="111" spans="1:9" s="19" customFormat="1" ht="37.5" hidden="1" x14ac:dyDescent="0.2">
      <c r="A111" s="347"/>
      <c r="B111" s="343"/>
      <c r="C111" s="18" t="s">
        <v>20</v>
      </c>
      <c r="D111" s="13">
        <f t="shared" si="35"/>
        <v>0</v>
      </c>
      <c r="E111" s="14">
        <v>0</v>
      </c>
      <c r="F111" s="14">
        <v>0</v>
      </c>
      <c r="G111" s="15"/>
      <c r="H111" s="15"/>
      <c r="I111" s="15"/>
    </row>
    <row r="112" spans="1:9" s="19" customFormat="1" ht="18.75" hidden="1" x14ac:dyDescent="0.2">
      <c r="A112" s="347"/>
      <c r="B112" s="343"/>
      <c r="C112" s="17" t="s">
        <v>11</v>
      </c>
      <c r="D112" s="13">
        <f t="shared" si="35"/>
        <v>0</v>
      </c>
      <c r="E112" s="14">
        <v>0</v>
      </c>
      <c r="F112" s="14">
        <v>0</v>
      </c>
      <c r="G112" s="15"/>
      <c r="H112" s="15"/>
      <c r="I112" s="15"/>
    </row>
    <row r="113" spans="1:9" s="19" customFormat="1" ht="18.75" hidden="1" x14ac:dyDescent="0.2">
      <c r="A113" s="321"/>
      <c r="B113" s="323"/>
      <c r="C113" s="17" t="s">
        <v>10</v>
      </c>
      <c r="D113" s="13">
        <f t="shared" si="35"/>
        <v>0</v>
      </c>
      <c r="E113" s="14">
        <v>0</v>
      </c>
      <c r="F113" s="14">
        <v>0</v>
      </c>
      <c r="G113" s="15"/>
      <c r="H113" s="15"/>
      <c r="I113" s="15"/>
    </row>
    <row r="114" spans="1:9" s="19" customFormat="1" ht="18.75" hidden="1" x14ac:dyDescent="0.2">
      <c r="A114" s="320" t="s">
        <v>89</v>
      </c>
      <c r="B114" s="322" t="s">
        <v>103</v>
      </c>
      <c r="C114" s="17" t="s">
        <v>33</v>
      </c>
      <c r="D114" s="13">
        <f t="shared" si="35"/>
        <v>0</v>
      </c>
      <c r="E114" s="14">
        <f t="shared" ref="E114:F114" si="37">E115+E125+E126</f>
        <v>0</v>
      </c>
      <c r="F114" s="14">
        <f t="shared" si="37"/>
        <v>0</v>
      </c>
      <c r="G114" s="15"/>
      <c r="H114" s="15"/>
      <c r="I114" s="15"/>
    </row>
    <row r="115" spans="1:9" s="19" customFormat="1" ht="18.75" hidden="1" x14ac:dyDescent="0.2">
      <c r="A115" s="347"/>
      <c r="B115" s="343"/>
      <c r="C115" s="17" t="s">
        <v>13</v>
      </c>
      <c r="D115" s="13">
        <f t="shared" si="35"/>
        <v>0</v>
      </c>
      <c r="E115" s="14">
        <f t="shared" ref="E115:F115" si="38">E117+E124</f>
        <v>0</v>
      </c>
      <c r="F115" s="14">
        <f t="shared" si="38"/>
        <v>0</v>
      </c>
      <c r="G115" s="15"/>
      <c r="H115" s="15"/>
      <c r="I115" s="15"/>
    </row>
    <row r="116" spans="1:9" s="19" customFormat="1" ht="18.75" hidden="1" x14ac:dyDescent="0.2">
      <c r="A116" s="347"/>
      <c r="B116" s="343"/>
      <c r="C116" s="17" t="s">
        <v>12</v>
      </c>
      <c r="D116" s="13"/>
      <c r="E116" s="14"/>
      <c r="F116" s="14"/>
      <c r="G116" s="15"/>
      <c r="H116" s="15"/>
      <c r="I116" s="15"/>
    </row>
    <row r="117" spans="1:9" s="19" customFormat="1" ht="37.5" hidden="1" x14ac:dyDescent="0.2">
      <c r="A117" s="347"/>
      <c r="B117" s="343"/>
      <c r="C117" s="18" t="s">
        <v>15</v>
      </c>
      <c r="D117" s="13">
        <f t="shared" ref="D117:D128" si="39">E117+F117</f>
        <v>0</v>
      </c>
      <c r="E117" s="14">
        <f t="shared" ref="E117:F117" si="40">E118+E119+E120+E121+E122+E123</f>
        <v>0</v>
      </c>
      <c r="F117" s="14">
        <f t="shared" si="40"/>
        <v>0</v>
      </c>
      <c r="G117" s="15"/>
      <c r="H117" s="15"/>
      <c r="I117" s="15"/>
    </row>
    <row r="118" spans="1:9" s="19" customFormat="1" ht="37.5" hidden="1" x14ac:dyDescent="0.2">
      <c r="A118" s="347"/>
      <c r="B118" s="343"/>
      <c r="C118" s="1" t="s">
        <v>21</v>
      </c>
      <c r="D118" s="13">
        <f t="shared" si="39"/>
        <v>0</v>
      </c>
      <c r="E118" s="14">
        <v>0</v>
      </c>
      <c r="F118" s="14">
        <v>0</v>
      </c>
      <c r="G118" s="15"/>
      <c r="H118" s="15"/>
      <c r="I118" s="15"/>
    </row>
    <row r="119" spans="1:9" s="19" customFormat="1" ht="37.5" hidden="1" x14ac:dyDescent="0.2">
      <c r="A119" s="347"/>
      <c r="B119" s="343"/>
      <c r="C119" s="1" t="s">
        <v>22</v>
      </c>
      <c r="D119" s="13">
        <f t="shared" si="39"/>
        <v>0</v>
      </c>
      <c r="E119" s="14">
        <v>0</v>
      </c>
      <c r="F119" s="14">
        <v>0</v>
      </c>
      <c r="G119" s="15"/>
      <c r="H119" s="15"/>
      <c r="I119" s="15"/>
    </row>
    <row r="120" spans="1:9" s="19" customFormat="1" ht="37.5" hidden="1" x14ac:dyDescent="0.2">
      <c r="A120" s="347"/>
      <c r="B120" s="343"/>
      <c r="C120" s="1" t="s">
        <v>16</v>
      </c>
      <c r="D120" s="13">
        <f t="shared" si="39"/>
        <v>0</v>
      </c>
      <c r="E120" s="14">
        <v>0</v>
      </c>
      <c r="F120" s="14">
        <v>0</v>
      </c>
      <c r="G120" s="15"/>
      <c r="H120" s="15"/>
      <c r="I120" s="15"/>
    </row>
    <row r="121" spans="1:9" s="19" customFormat="1" ht="37.5" hidden="1" x14ac:dyDescent="0.2">
      <c r="A121" s="347"/>
      <c r="B121" s="343"/>
      <c r="C121" s="1" t="s">
        <v>17</v>
      </c>
      <c r="D121" s="13">
        <f t="shared" si="39"/>
        <v>0</v>
      </c>
      <c r="E121" s="14">
        <v>0</v>
      </c>
      <c r="F121" s="14">
        <v>0</v>
      </c>
      <c r="G121" s="15"/>
      <c r="H121" s="15"/>
      <c r="I121" s="15"/>
    </row>
    <row r="122" spans="1:9" s="19" customFormat="1" ht="37.5" hidden="1" x14ac:dyDescent="0.2">
      <c r="A122" s="347"/>
      <c r="B122" s="343"/>
      <c r="C122" s="1" t="s">
        <v>18</v>
      </c>
      <c r="D122" s="13">
        <f t="shared" si="39"/>
        <v>0</v>
      </c>
      <c r="E122" s="14">
        <v>0</v>
      </c>
      <c r="F122" s="14">
        <v>0</v>
      </c>
      <c r="G122" s="15"/>
      <c r="H122" s="15"/>
      <c r="I122" s="15"/>
    </row>
    <row r="123" spans="1:9" s="19" customFormat="1" ht="37.5" hidden="1" x14ac:dyDescent="0.2">
      <c r="A123" s="347"/>
      <c r="B123" s="343"/>
      <c r="C123" s="1" t="s">
        <v>19</v>
      </c>
      <c r="D123" s="13">
        <f t="shared" si="39"/>
        <v>0</v>
      </c>
      <c r="E123" s="14">
        <v>0</v>
      </c>
      <c r="F123" s="14">
        <v>0</v>
      </c>
      <c r="G123" s="15"/>
      <c r="H123" s="15"/>
      <c r="I123" s="15"/>
    </row>
    <row r="124" spans="1:9" s="19" customFormat="1" ht="37.5" hidden="1" x14ac:dyDescent="0.2">
      <c r="A124" s="347"/>
      <c r="B124" s="343"/>
      <c r="C124" s="18" t="s">
        <v>20</v>
      </c>
      <c r="D124" s="13">
        <f t="shared" si="39"/>
        <v>0</v>
      </c>
      <c r="E124" s="14">
        <v>0</v>
      </c>
      <c r="F124" s="14">
        <v>0</v>
      </c>
      <c r="G124" s="15"/>
      <c r="H124" s="15"/>
      <c r="I124" s="15"/>
    </row>
    <row r="125" spans="1:9" s="19" customFormat="1" ht="18.75" hidden="1" x14ac:dyDescent="0.2">
      <c r="A125" s="347"/>
      <c r="B125" s="343"/>
      <c r="C125" s="17" t="s">
        <v>11</v>
      </c>
      <c r="D125" s="13">
        <f t="shared" si="39"/>
        <v>0</v>
      </c>
      <c r="E125" s="14">
        <v>0</v>
      </c>
      <c r="F125" s="14">
        <v>0</v>
      </c>
      <c r="G125" s="15"/>
      <c r="H125" s="15"/>
      <c r="I125" s="15"/>
    </row>
    <row r="126" spans="1:9" s="19" customFormat="1" ht="18.75" hidden="1" x14ac:dyDescent="0.2">
      <c r="A126" s="321"/>
      <c r="B126" s="323"/>
      <c r="C126" s="17" t="s">
        <v>10</v>
      </c>
      <c r="D126" s="13">
        <f t="shared" si="39"/>
        <v>0</v>
      </c>
      <c r="E126" s="14">
        <v>0</v>
      </c>
      <c r="F126" s="14">
        <v>0</v>
      </c>
      <c r="G126" s="15"/>
      <c r="H126" s="15"/>
      <c r="I126" s="15"/>
    </row>
    <row r="127" spans="1:9" s="19" customFormat="1" ht="18.75" x14ac:dyDescent="0.2">
      <c r="A127" s="320" t="s">
        <v>90</v>
      </c>
      <c r="B127" s="322" t="s">
        <v>104</v>
      </c>
      <c r="C127" s="17" t="s">
        <v>33</v>
      </c>
      <c r="D127" s="13">
        <f t="shared" si="39"/>
        <v>500</v>
      </c>
      <c r="E127" s="14">
        <f t="shared" ref="E127:F127" si="41">E128+E138+E139</f>
        <v>0</v>
      </c>
      <c r="F127" s="14">
        <f t="shared" si="41"/>
        <v>500</v>
      </c>
      <c r="G127" s="15"/>
      <c r="H127" s="15"/>
      <c r="I127" s="15"/>
    </row>
    <row r="128" spans="1:9" s="19" customFormat="1" ht="18.75" x14ac:dyDescent="0.2">
      <c r="A128" s="347"/>
      <c r="B128" s="343"/>
      <c r="C128" s="17" t="s">
        <v>13</v>
      </c>
      <c r="D128" s="13">
        <f t="shared" si="39"/>
        <v>500</v>
      </c>
      <c r="E128" s="14">
        <f t="shared" ref="E128:F128" si="42">E130+E137</f>
        <v>0</v>
      </c>
      <c r="F128" s="14">
        <f t="shared" si="42"/>
        <v>500</v>
      </c>
      <c r="G128" s="15"/>
      <c r="H128" s="15"/>
      <c r="I128" s="15"/>
    </row>
    <row r="129" spans="1:9" s="19" customFormat="1" ht="18.75" x14ac:dyDescent="0.2">
      <c r="A129" s="347"/>
      <c r="B129" s="343"/>
      <c r="C129" s="17" t="s">
        <v>12</v>
      </c>
      <c r="D129" s="13"/>
      <c r="E129" s="14"/>
      <c r="F129" s="14"/>
      <c r="G129" s="15"/>
      <c r="H129" s="15"/>
      <c r="I129" s="15"/>
    </row>
    <row r="130" spans="1:9" s="19" customFormat="1" ht="37.5" x14ac:dyDescent="0.2">
      <c r="A130" s="347"/>
      <c r="B130" s="343"/>
      <c r="C130" s="18" t="s">
        <v>15</v>
      </c>
      <c r="D130" s="13">
        <f t="shared" ref="D130:D141" si="43">E130+F130</f>
        <v>500</v>
      </c>
      <c r="E130" s="14">
        <f t="shared" ref="E130:F130" si="44">E131+E132+E133+E134+E135+E136</f>
        <v>0</v>
      </c>
      <c r="F130" s="14">
        <f t="shared" si="44"/>
        <v>500</v>
      </c>
      <c r="G130" s="15"/>
      <c r="H130" s="15"/>
      <c r="I130" s="15"/>
    </row>
    <row r="131" spans="1:9" s="19" customFormat="1" ht="37.5" x14ac:dyDescent="0.2">
      <c r="A131" s="347"/>
      <c r="B131" s="343"/>
      <c r="C131" s="1" t="s">
        <v>21</v>
      </c>
      <c r="D131" s="13">
        <f t="shared" si="43"/>
        <v>0</v>
      </c>
      <c r="E131" s="14">
        <f>E144</f>
        <v>0</v>
      </c>
      <c r="F131" s="14">
        <f>F144</f>
        <v>0</v>
      </c>
      <c r="G131" s="15"/>
      <c r="H131" s="15"/>
      <c r="I131" s="15"/>
    </row>
    <row r="132" spans="1:9" s="19" customFormat="1" ht="37.5" x14ac:dyDescent="0.2">
      <c r="A132" s="347"/>
      <c r="B132" s="343"/>
      <c r="C132" s="1" t="s">
        <v>22</v>
      </c>
      <c r="D132" s="13">
        <f t="shared" si="43"/>
        <v>0</v>
      </c>
      <c r="E132" s="14">
        <f t="shared" ref="E132:F139" si="45">E145</f>
        <v>0</v>
      </c>
      <c r="F132" s="14">
        <f t="shared" si="45"/>
        <v>0</v>
      </c>
      <c r="G132" s="15"/>
      <c r="H132" s="15"/>
      <c r="I132" s="15"/>
    </row>
    <row r="133" spans="1:9" s="19" customFormat="1" ht="37.5" x14ac:dyDescent="0.2">
      <c r="A133" s="347"/>
      <c r="B133" s="343"/>
      <c r="C133" s="1" t="s">
        <v>16</v>
      </c>
      <c r="D133" s="13">
        <f t="shared" si="43"/>
        <v>0</v>
      </c>
      <c r="E133" s="14">
        <f t="shared" si="45"/>
        <v>0</v>
      </c>
      <c r="F133" s="14">
        <f t="shared" si="45"/>
        <v>0</v>
      </c>
      <c r="G133" s="15"/>
      <c r="H133" s="15"/>
      <c r="I133" s="15"/>
    </row>
    <row r="134" spans="1:9" s="19" customFormat="1" ht="37.5" x14ac:dyDescent="0.2">
      <c r="A134" s="347"/>
      <c r="B134" s="343"/>
      <c r="C134" s="1" t="s">
        <v>17</v>
      </c>
      <c r="D134" s="13">
        <f t="shared" si="43"/>
        <v>0</v>
      </c>
      <c r="E134" s="14">
        <f t="shared" si="45"/>
        <v>0</v>
      </c>
      <c r="F134" s="14">
        <f t="shared" si="45"/>
        <v>0</v>
      </c>
      <c r="G134" s="15"/>
      <c r="H134" s="15"/>
      <c r="I134" s="15"/>
    </row>
    <row r="135" spans="1:9" s="19" customFormat="1" ht="37.5" x14ac:dyDescent="0.2">
      <c r="A135" s="347"/>
      <c r="B135" s="343"/>
      <c r="C135" s="1" t="s">
        <v>18</v>
      </c>
      <c r="D135" s="13">
        <f t="shared" si="43"/>
        <v>500</v>
      </c>
      <c r="E135" s="14">
        <f t="shared" si="45"/>
        <v>0</v>
      </c>
      <c r="F135" s="14">
        <f t="shared" si="45"/>
        <v>500</v>
      </c>
      <c r="G135" s="15"/>
      <c r="H135" s="15"/>
      <c r="I135" s="15"/>
    </row>
    <row r="136" spans="1:9" s="19" customFormat="1" ht="37.5" x14ac:dyDescent="0.2">
      <c r="A136" s="347"/>
      <c r="B136" s="343"/>
      <c r="C136" s="1" t="s">
        <v>19</v>
      </c>
      <c r="D136" s="13">
        <f t="shared" si="43"/>
        <v>0</v>
      </c>
      <c r="E136" s="14">
        <f t="shared" si="45"/>
        <v>0</v>
      </c>
      <c r="F136" s="14">
        <f t="shared" si="45"/>
        <v>0</v>
      </c>
      <c r="G136" s="15"/>
      <c r="H136" s="15"/>
      <c r="I136" s="15"/>
    </row>
    <row r="137" spans="1:9" s="19" customFormat="1" ht="37.5" x14ac:dyDescent="0.2">
      <c r="A137" s="347"/>
      <c r="B137" s="343"/>
      <c r="C137" s="18" t="s">
        <v>20</v>
      </c>
      <c r="D137" s="13">
        <f t="shared" si="43"/>
        <v>0</v>
      </c>
      <c r="E137" s="14">
        <f t="shared" si="45"/>
        <v>0</v>
      </c>
      <c r="F137" s="14">
        <f t="shared" si="45"/>
        <v>0</v>
      </c>
      <c r="G137" s="15"/>
      <c r="H137" s="15"/>
      <c r="I137" s="15"/>
    </row>
    <row r="138" spans="1:9" s="19" customFormat="1" ht="18.75" x14ac:dyDescent="0.2">
      <c r="A138" s="347"/>
      <c r="B138" s="343"/>
      <c r="C138" s="17" t="s">
        <v>11</v>
      </c>
      <c r="D138" s="13">
        <f t="shared" si="43"/>
        <v>0</v>
      </c>
      <c r="E138" s="14">
        <f t="shared" si="45"/>
        <v>0</v>
      </c>
      <c r="F138" s="14">
        <f t="shared" si="45"/>
        <v>0</v>
      </c>
      <c r="G138" s="15"/>
      <c r="H138" s="15"/>
      <c r="I138" s="15"/>
    </row>
    <row r="139" spans="1:9" s="19" customFormat="1" ht="18.75" x14ac:dyDescent="0.2">
      <c r="A139" s="321"/>
      <c r="B139" s="323"/>
      <c r="C139" s="17" t="s">
        <v>10</v>
      </c>
      <c r="D139" s="13">
        <f t="shared" si="43"/>
        <v>0</v>
      </c>
      <c r="E139" s="14">
        <f t="shared" si="45"/>
        <v>0</v>
      </c>
      <c r="F139" s="14">
        <f t="shared" si="45"/>
        <v>0</v>
      </c>
      <c r="G139" s="15"/>
      <c r="H139" s="15"/>
      <c r="I139" s="15"/>
    </row>
    <row r="140" spans="1:9" s="19" customFormat="1" ht="18.75" x14ac:dyDescent="0.2">
      <c r="A140" s="348" t="s">
        <v>208</v>
      </c>
      <c r="B140" s="322" t="s">
        <v>209</v>
      </c>
      <c r="C140" s="17" t="s">
        <v>33</v>
      </c>
      <c r="D140" s="13">
        <f t="shared" si="43"/>
        <v>500</v>
      </c>
      <c r="E140" s="14">
        <f t="shared" ref="E140:F140" si="46">E141+E151+E152</f>
        <v>0</v>
      </c>
      <c r="F140" s="14">
        <f t="shared" si="46"/>
        <v>500</v>
      </c>
      <c r="G140" s="15"/>
      <c r="H140" s="15"/>
      <c r="I140" s="15"/>
    </row>
    <row r="141" spans="1:9" s="19" customFormat="1" ht="18.75" x14ac:dyDescent="0.2">
      <c r="A141" s="349"/>
      <c r="B141" s="343"/>
      <c r="C141" s="17" t="s">
        <v>13</v>
      </c>
      <c r="D141" s="13">
        <f t="shared" si="43"/>
        <v>500</v>
      </c>
      <c r="E141" s="14">
        <f t="shared" ref="E141:F141" si="47">E143+E150</f>
        <v>0</v>
      </c>
      <c r="F141" s="14">
        <f t="shared" si="47"/>
        <v>500</v>
      </c>
      <c r="G141" s="15"/>
      <c r="H141" s="15"/>
      <c r="I141" s="15"/>
    </row>
    <row r="142" spans="1:9" s="19" customFormat="1" ht="18.75" x14ac:dyDescent="0.2">
      <c r="A142" s="349"/>
      <c r="B142" s="343"/>
      <c r="C142" s="17" t="s">
        <v>12</v>
      </c>
      <c r="D142" s="13"/>
      <c r="E142" s="14"/>
      <c r="F142" s="14"/>
      <c r="G142" s="15"/>
      <c r="H142" s="15"/>
      <c r="I142" s="15"/>
    </row>
    <row r="143" spans="1:9" s="19" customFormat="1" ht="37.5" x14ac:dyDescent="0.2">
      <c r="A143" s="349"/>
      <c r="B143" s="343"/>
      <c r="C143" s="18" t="s">
        <v>15</v>
      </c>
      <c r="D143" s="13">
        <f t="shared" ref="D143:D154" si="48">E143+F143</f>
        <v>500</v>
      </c>
      <c r="E143" s="14">
        <f t="shared" ref="E143:F143" si="49">E144+E145+E146+E147+E148+E149</f>
        <v>0</v>
      </c>
      <c r="F143" s="14">
        <f t="shared" si="49"/>
        <v>500</v>
      </c>
      <c r="G143" s="15"/>
      <c r="H143" s="15"/>
      <c r="I143" s="15"/>
    </row>
    <row r="144" spans="1:9" s="19" customFormat="1" ht="37.5" x14ac:dyDescent="0.2">
      <c r="A144" s="349"/>
      <c r="B144" s="343"/>
      <c r="C144" s="1" t="s">
        <v>21</v>
      </c>
      <c r="D144" s="13">
        <f t="shared" si="48"/>
        <v>0</v>
      </c>
      <c r="E144" s="14">
        <v>0</v>
      </c>
      <c r="F144" s="14">
        <v>0</v>
      </c>
      <c r="G144" s="15"/>
      <c r="H144" s="15"/>
      <c r="I144" s="15"/>
    </row>
    <row r="145" spans="1:9" s="19" customFormat="1" ht="37.5" x14ac:dyDescent="0.2">
      <c r="A145" s="349"/>
      <c r="B145" s="343"/>
      <c r="C145" s="1" t="s">
        <v>22</v>
      </c>
      <c r="D145" s="13">
        <f t="shared" si="48"/>
        <v>0</v>
      </c>
      <c r="E145" s="14">
        <v>0</v>
      </c>
      <c r="F145" s="14">
        <v>0</v>
      </c>
      <c r="G145" s="15"/>
      <c r="H145" s="15"/>
      <c r="I145" s="15"/>
    </row>
    <row r="146" spans="1:9" s="19" customFormat="1" ht="37.5" x14ac:dyDescent="0.2">
      <c r="A146" s="349"/>
      <c r="B146" s="343"/>
      <c r="C146" s="1" t="s">
        <v>16</v>
      </c>
      <c r="D146" s="13">
        <f t="shared" si="48"/>
        <v>0</v>
      </c>
      <c r="E146" s="14">
        <v>0</v>
      </c>
      <c r="F146" s="14">
        <v>0</v>
      </c>
      <c r="G146" s="15"/>
      <c r="H146" s="15"/>
      <c r="I146" s="15"/>
    </row>
    <row r="147" spans="1:9" s="19" customFormat="1" ht="37.5" x14ac:dyDescent="0.2">
      <c r="A147" s="349"/>
      <c r="B147" s="343"/>
      <c r="C147" s="1" t="s">
        <v>17</v>
      </c>
      <c r="D147" s="13">
        <f t="shared" si="48"/>
        <v>0</v>
      </c>
      <c r="E147" s="14">
        <v>0</v>
      </c>
      <c r="F147" s="14">
        <v>0</v>
      </c>
      <c r="G147" s="15"/>
      <c r="H147" s="15"/>
      <c r="I147" s="15"/>
    </row>
    <row r="148" spans="1:9" s="19" customFormat="1" ht="37.5" x14ac:dyDescent="0.2">
      <c r="A148" s="349"/>
      <c r="B148" s="343"/>
      <c r="C148" s="1" t="s">
        <v>18</v>
      </c>
      <c r="D148" s="13">
        <f t="shared" si="48"/>
        <v>500</v>
      </c>
      <c r="E148" s="14">
        <v>0</v>
      </c>
      <c r="F148" s="14">
        <v>500</v>
      </c>
      <c r="G148" s="15"/>
      <c r="H148" s="15"/>
      <c r="I148" s="15"/>
    </row>
    <row r="149" spans="1:9" s="19" customFormat="1" ht="37.5" x14ac:dyDescent="0.2">
      <c r="A149" s="349"/>
      <c r="B149" s="343"/>
      <c r="C149" s="1" t="s">
        <v>19</v>
      </c>
      <c r="D149" s="13">
        <f t="shared" si="48"/>
        <v>0</v>
      </c>
      <c r="E149" s="14">
        <v>0</v>
      </c>
      <c r="F149" s="14">
        <v>0</v>
      </c>
      <c r="G149" s="15"/>
      <c r="H149" s="15"/>
      <c r="I149" s="15"/>
    </row>
    <row r="150" spans="1:9" s="19" customFormat="1" ht="37.5" x14ac:dyDescent="0.2">
      <c r="A150" s="349"/>
      <c r="B150" s="343"/>
      <c r="C150" s="18" t="s">
        <v>20</v>
      </c>
      <c r="D150" s="13">
        <f t="shared" si="48"/>
        <v>0</v>
      </c>
      <c r="E150" s="14">
        <v>0</v>
      </c>
      <c r="F150" s="14">
        <v>0</v>
      </c>
      <c r="G150" s="15"/>
      <c r="H150" s="15"/>
      <c r="I150" s="15"/>
    </row>
    <row r="151" spans="1:9" s="19" customFormat="1" ht="18.75" x14ac:dyDescent="0.2">
      <c r="A151" s="349"/>
      <c r="B151" s="343"/>
      <c r="C151" s="17" t="s">
        <v>11</v>
      </c>
      <c r="D151" s="13">
        <f t="shared" si="48"/>
        <v>0</v>
      </c>
      <c r="E151" s="14">
        <v>0</v>
      </c>
      <c r="F151" s="14">
        <v>0</v>
      </c>
      <c r="G151" s="15"/>
      <c r="H151" s="15"/>
      <c r="I151" s="15"/>
    </row>
    <row r="152" spans="1:9" s="19" customFormat="1" ht="18.75" x14ac:dyDescent="0.2">
      <c r="A152" s="350"/>
      <c r="B152" s="323"/>
      <c r="C152" s="17" t="s">
        <v>10</v>
      </c>
      <c r="D152" s="13">
        <f t="shared" si="48"/>
        <v>0</v>
      </c>
      <c r="E152" s="14">
        <v>0</v>
      </c>
      <c r="F152" s="14">
        <v>0</v>
      </c>
      <c r="G152" s="15"/>
      <c r="H152" s="15"/>
      <c r="I152" s="15"/>
    </row>
    <row r="153" spans="1:9" s="19" customFormat="1" ht="18.75" hidden="1" x14ac:dyDescent="0.2">
      <c r="A153" s="320" t="s">
        <v>91</v>
      </c>
      <c r="B153" s="322" t="s">
        <v>105</v>
      </c>
      <c r="C153" s="17" t="s">
        <v>33</v>
      </c>
      <c r="D153" s="13">
        <f t="shared" si="48"/>
        <v>0</v>
      </c>
      <c r="E153" s="14">
        <f t="shared" ref="E153:F153" si="50">E154+E164+E165</f>
        <v>0</v>
      </c>
      <c r="F153" s="14">
        <f t="shared" si="50"/>
        <v>0</v>
      </c>
      <c r="G153" s="15"/>
      <c r="H153" s="15"/>
      <c r="I153" s="15"/>
    </row>
    <row r="154" spans="1:9" s="19" customFormat="1" ht="18.75" hidden="1" x14ac:dyDescent="0.2">
      <c r="A154" s="347"/>
      <c r="B154" s="343"/>
      <c r="C154" s="17" t="s">
        <v>13</v>
      </c>
      <c r="D154" s="13">
        <f t="shared" si="48"/>
        <v>0</v>
      </c>
      <c r="E154" s="14">
        <f t="shared" ref="E154:F154" si="51">E156+E163</f>
        <v>0</v>
      </c>
      <c r="F154" s="14">
        <f t="shared" si="51"/>
        <v>0</v>
      </c>
      <c r="G154" s="15"/>
      <c r="H154" s="15"/>
      <c r="I154" s="15"/>
    </row>
    <row r="155" spans="1:9" s="19" customFormat="1" ht="18.75" hidden="1" x14ac:dyDescent="0.2">
      <c r="A155" s="347"/>
      <c r="B155" s="343"/>
      <c r="C155" s="17" t="s">
        <v>12</v>
      </c>
      <c r="D155" s="13"/>
      <c r="E155" s="14"/>
      <c r="F155" s="14"/>
      <c r="G155" s="15"/>
      <c r="H155" s="15"/>
      <c r="I155" s="15"/>
    </row>
    <row r="156" spans="1:9" s="19" customFormat="1" ht="37.5" hidden="1" x14ac:dyDescent="0.2">
      <c r="A156" s="347"/>
      <c r="B156" s="343"/>
      <c r="C156" s="18" t="s">
        <v>15</v>
      </c>
      <c r="D156" s="13">
        <f t="shared" ref="D156:D167" si="52">E156+F156</f>
        <v>0</v>
      </c>
      <c r="E156" s="14">
        <f t="shared" ref="E156:F156" si="53">E157+E158+E159+E160+E161+E162</f>
        <v>0</v>
      </c>
      <c r="F156" s="14">
        <f t="shared" si="53"/>
        <v>0</v>
      </c>
      <c r="G156" s="15"/>
      <c r="H156" s="15"/>
      <c r="I156" s="15"/>
    </row>
    <row r="157" spans="1:9" s="19" customFormat="1" ht="37.5" hidden="1" x14ac:dyDescent="0.2">
      <c r="A157" s="347"/>
      <c r="B157" s="343"/>
      <c r="C157" s="1" t="s">
        <v>21</v>
      </c>
      <c r="D157" s="13">
        <f t="shared" si="52"/>
        <v>0</v>
      </c>
      <c r="E157" s="14">
        <v>0</v>
      </c>
      <c r="F157" s="14">
        <v>0</v>
      </c>
      <c r="G157" s="15"/>
      <c r="H157" s="15"/>
      <c r="I157" s="15"/>
    </row>
    <row r="158" spans="1:9" s="19" customFormat="1" ht="37.5" hidden="1" x14ac:dyDescent="0.2">
      <c r="A158" s="347"/>
      <c r="B158" s="343"/>
      <c r="C158" s="1" t="s">
        <v>22</v>
      </c>
      <c r="D158" s="13">
        <f t="shared" si="52"/>
        <v>0</v>
      </c>
      <c r="E158" s="14">
        <v>0</v>
      </c>
      <c r="F158" s="14">
        <v>0</v>
      </c>
      <c r="G158" s="15"/>
      <c r="H158" s="15"/>
      <c r="I158" s="15"/>
    </row>
    <row r="159" spans="1:9" s="19" customFormat="1" ht="37.5" hidden="1" x14ac:dyDescent="0.2">
      <c r="A159" s="347"/>
      <c r="B159" s="343"/>
      <c r="C159" s="1" t="s">
        <v>16</v>
      </c>
      <c r="D159" s="13">
        <f t="shared" si="52"/>
        <v>0</v>
      </c>
      <c r="E159" s="14">
        <v>0</v>
      </c>
      <c r="F159" s="14">
        <v>0</v>
      </c>
      <c r="G159" s="15"/>
      <c r="H159" s="15"/>
      <c r="I159" s="15"/>
    </row>
    <row r="160" spans="1:9" s="19" customFormat="1" ht="37.5" hidden="1" x14ac:dyDescent="0.2">
      <c r="A160" s="347"/>
      <c r="B160" s="343"/>
      <c r="C160" s="1" t="s">
        <v>17</v>
      </c>
      <c r="D160" s="13">
        <f t="shared" si="52"/>
        <v>0</v>
      </c>
      <c r="E160" s="14">
        <v>0</v>
      </c>
      <c r="F160" s="14">
        <v>0</v>
      </c>
      <c r="G160" s="15"/>
      <c r="H160" s="15"/>
      <c r="I160" s="15"/>
    </row>
    <row r="161" spans="1:9" s="19" customFormat="1" ht="37.5" hidden="1" x14ac:dyDescent="0.2">
      <c r="A161" s="347"/>
      <c r="B161" s="343"/>
      <c r="C161" s="1" t="s">
        <v>18</v>
      </c>
      <c r="D161" s="13">
        <f t="shared" si="52"/>
        <v>0</v>
      </c>
      <c r="E161" s="14">
        <v>0</v>
      </c>
      <c r="F161" s="14">
        <v>0</v>
      </c>
      <c r="G161" s="15"/>
      <c r="H161" s="15"/>
      <c r="I161" s="15"/>
    </row>
    <row r="162" spans="1:9" s="19" customFormat="1" ht="37.5" hidden="1" x14ac:dyDescent="0.2">
      <c r="A162" s="347"/>
      <c r="B162" s="343"/>
      <c r="C162" s="1" t="s">
        <v>19</v>
      </c>
      <c r="D162" s="13">
        <f t="shared" si="52"/>
        <v>0</v>
      </c>
      <c r="E162" s="14">
        <v>0</v>
      </c>
      <c r="F162" s="14">
        <v>0</v>
      </c>
      <c r="G162" s="15"/>
      <c r="H162" s="15"/>
      <c r="I162" s="15"/>
    </row>
    <row r="163" spans="1:9" s="19" customFormat="1" ht="37.5" hidden="1" x14ac:dyDescent="0.2">
      <c r="A163" s="347"/>
      <c r="B163" s="343"/>
      <c r="C163" s="18" t="s">
        <v>20</v>
      </c>
      <c r="D163" s="13">
        <f t="shared" si="52"/>
        <v>0</v>
      </c>
      <c r="E163" s="14">
        <v>0</v>
      </c>
      <c r="F163" s="14">
        <v>0</v>
      </c>
      <c r="G163" s="15"/>
      <c r="H163" s="15"/>
      <c r="I163" s="15"/>
    </row>
    <row r="164" spans="1:9" s="19" customFormat="1" ht="18.75" hidden="1" x14ac:dyDescent="0.2">
      <c r="A164" s="347"/>
      <c r="B164" s="343"/>
      <c r="C164" s="17" t="s">
        <v>11</v>
      </c>
      <c r="D164" s="13">
        <f t="shared" si="52"/>
        <v>0</v>
      </c>
      <c r="E164" s="14">
        <v>0</v>
      </c>
      <c r="F164" s="14">
        <v>0</v>
      </c>
      <c r="G164" s="15"/>
      <c r="H164" s="15"/>
      <c r="I164" s="15"/>
    </row>
    <row r="165" spans="1:9" s="19" customFormat="1" ht="18.75" hidden="1" x14ac:dyDescent="0.2">
      <c r="A165" s="321"/>
      <c r="B165" s="323"/>
      <c r="C165" s="17" t="s">
        <v>10</v>
      </c>
      <c r="D165" s="13">
        <f t="shared" si="52"/>
        <v>0</v>
      </c>
      <c r="E165" s="14">
        <v>0</v>
      </c>
      <c r="F165" s="14">
        <v>0</v>
      </c>
      <c r="G165" s="15"/>
      <c r="H165" s="15"/>
      <c r="I165" s="15"/>
    </row>
    <row r="166" spans="1:9" s="19" customFormat="1" ht="18.75" x14ac:dyDescent="0.2">
      <c r="A166" s="322" t="s">
        <v>49</v>
      </c>
      <c r="B166" s="322" t="s">
        <v>106</v>
      </c>
      <c r="C166" s="17" t="s">
        <v>33</v>
      </c>
      <c r="D166" s="13">
        <f t="shared" si="52"/>
        <v>45282.5</v>
      </c>
      <c r="E166" s="14">
        <f t="shared" ref="E166:F166" si="54">E167+E177+E178</f>
        <v>0</v>
      </c>
      <c r="F166" s="14">
        <f t="shared" si="54"/>
        <v>45282.5</v>
      </c>
      <c r="G166" s="15"/>
      <c r="H166" s="15"/>
      <c r="I166" s="15"/>
    </row>
    <row r="167" spans="1:9" s="19" customFormat="1" ht="18.75" x14ac:dyDescent="0.2">
      <c r="A167" s="343"/>
      <c r="B167" s="343"/>
      <c r="C167" s="17" t="s">
        <v>13</v>
      </c>
      <c r="D167" s="13">
        <f t="shared" si="52"/>
        <v>45282.5</v>
      </c>
      <c r="E167" s="14">
        <f t="shared" ref="E167:F167" si="55">E169+E176</f>
        <v>0</v>
      </c>
      <c r="F167" s="14">
        <f t="shared" si="55"/>
        <v>45282.5</v>
      </c>
      <c r="G167" s="15"/>
      <c r="H167" s="15"/>
      <c r="I167" s="15"/>
    </row>
    <row r="168" spans="1:9" s="19" customFormat="1" ht="18.75" x14ac:dyDescent="0.2">
      <c r="A168" s="343"/>
      <c r="B168" s="343"/>
      <c r="C168" s="17" t="s">
        <v>12</v>
      </c>
      <c r="D168" s="13"/>
      <c r="E168" s="14"/>
      <c r="F168" s="14"/>
      <c r="G168" s="15"/>
      <c r="H168" s="15"/>
      <c r="I168" s="15"/>
    </row>
    <row r="169" spans="1:9" s="19" customFormat="1" ht="37.5" x14ac:dyDescent="0.2">
      <c r="A169" s="343"/>
      <c r="B169" s="343"/>
      <c r="C169" s="18" t="s">
        <v>15</v>
      </c>
      <c r="D169" s="13">
        <f t="shared" ref="D169:D180" si="56">E169+F169</f>
        <v>45282.5</v>
      </c>
      <c r="E169" s="14">
        <f t="shared" ref="E169:F169" si="57">E170+E171+E172+E173+E174+E175</f>
        <v>0</v>
      </c>
      <c r="F169" s="14">
        <f t="shared" si="57"/>
        <v>45282.5</v>
      </c>
      <c r="G169" s="15"/>
      <c r="H169" s="15"/>
      <c r="I169" s="15"/>
    </row>
    <row r="170" spans="1:9" s="19" customFormat="1" ht="37.5" x14ac:dyDescent="0.2">
      <c r="A170" s="343"/>
      <c r="B170" s="343"/>
      <c r="C170" s="1" t="s">
        <v>21</v>
      </c>
      <c r="D170" s="13">
        <f t="shared" si="56"/>
        <v>25000</v>
      </c>
      <c r="E170" s="14">
        <f t="shared" ref="E170:F178" si="58">E183+E534</f>
        <v>0</v>
      </c>
      <c r="F170" s="14">
        <f t="shared" si="58"/>
        <v>25000</v>
      </c>
      <c r="G170" s="15"/>
      <c r="H170" s="15"/>
      <c r="I170" s="15"/>
    </row>
    <row r="171" spans="1:9" s="19" customFormat="1" ht="37.5" x14ac:dyDescent="0.2">
      <c r="A171" s="343"/>
      <c r="B171" s="343"/>
      <c r="C171" s="1" t="s">
        <v>22</v>
      </c>
      <c r="D171" s="13">
        <f t="shared" si="56"/>
        <v>0</v>
      </c>
      <c r="E171" s="14">
        <f t="shared" si="58"/>
        <v>0</v>
      </c>
      <c r="F171" s="14">
        <f t="shared" si="58"/>
        <v>0</v>
      </c>
      <c r="G171" s="15"/>
      <c r="H171" s="15"/>
      <c r="I171" s="15"/>
    </row>
    <row r="172" spans="1:9" s="19" customFormat="1" ht="37.5" x14ac:dyDescent="0.2">
      <c r="A172" s="343"/>
      <c r="B172" s="343"/>
      <c r="C172" s="1" t="s">
        <v>16</v>
      </c>
      <c r="D172" s="13">
        <f t="shared" si="56"/>
        <v>0</v>
      </c>
      <c r="E172" s="14">
        <f t="shared" si="58"/>
        <v>0</v>
      </c>
      <c r="F172" s="14">
        <f t="shared" si="58"/>
        <v>0</v>
      </c>
      <c r="G172" s="15"/>
      <c r="H172" s="15"/>
      <c r="I172" s="15"/>
    </row>
    <row r="173" spans="1:9" s="19" customFormat="1" ht="37.5" x14ac:dyDescent="0.2">
      <c r="A173" s="343"/>
      <c r="B173" s="343"/>
      <c r="C173" s="1" t="s">
        <v>17</v>
      </c>
      <c r="D173" s="13">
        <f t="shared" si="56"/>
        <v>0</v>
      </c>
      <c r="E173" s="14">
        <f t="shared" si="58"/>
        <v>0</v>
      </c>
      <c r="F173" s="14">
        <f t="shared" si="58"/>
        <v>0</v>
      </c>
      <c r="G173" s="15"/>
      <c r="H173" s="15"/>
      <c r="I173" s="15"/>
    </row>
    <row r="174" spans="1:9" s="19" customFormat="1" ht="37.5" x14ac:dyDescent="0.2">
      <c r="A174" s="343"/>
      <c r="B174" s="343"/>
      <c r="C174" s="1" t="s">
        <v>18</v>
      </c>
      <c r="D174" s="13">
        <f t="shared" si="56"/>
        <v>20282.5</v>
      </c>
      <c r="E174" s="14">
        <f t="shared" si="58"/>
        <v>0</v>
      </c>
      <c r="F174" s="14">
        <f t="shared" si="58"/>
        <v>20282.5</v>
      </c>
      <c r="G174" s="15"/>
      <c r="H174" s="15"/>
      <c r="I174" s="15"/>
    </row>
    <row r="175" spans="1:9" s="19" customFormat="1" ht="37.5" x14ac:dyDescent="0.2">
      <c r="A175" s="343"/>
      <c r="B175" s="343"/>
      <c r="C175" s="1" t="s">
        <v>19</v>
      </c>
      <c r="D175" s="13">
        <f t="shared" si="56"/>
        <v>0</v>
      </c>
      <c r="E175" s="14">
        <f t="shared" si="58"/>
        <v>0</v>
      </c>
      <c r="F175" s="14">
        <f t="shared" si="58"/>
        <v>0</v>
      </c>
      <c r="G175" s="15"/>
      <c r="H175" s="15"/>
      <c r="I175" s="15"/>
    </row>
    <row r="176" spans="1:9" s="19" customFormat="1" ht="37.5" x14ac:dyDescent="0.2">
      <c r="A176" s="343"/>
      <c r="B176" s="343"/>
      <c r="C176" s="18" t="s">
        <v>20</v>
      </c>
      <c r="D176" s="13">
        <f t="shared" si="56"/>
        <v>0</v>
      </c>
      <c r="E176" s="14">
        <f t="shared" si="58"/>
        <v>0</v>
      </c>
      <c r="F176" s="14">
        <f t="shared" si="58"/>
        <v>0</v>
      </c>
      <c r="G176" s="15"/>
      <c r="H176" s="15"/>
      <c r="I176" s="15"/>
    </row>
    <row r="177" spans="1:9" s="19" customFormat="1" ht="18.75" x14ac:dyDescent="0.2">
      <c r="A177" s="343"/>
      <c r="B177" s="343"/>
      <c r="C177" s="17" t="s">
        <v>11</v>
      </c>
      <c r="D177" s="13">
        <f t="shared" si="56"/>
        <v>0</v>
      </c>
      <c r="E177" s="14">
        <f t="shared" si="58"/>
        <v>0</v>
      </c>
      <c r="F177" s="14">
        <f t="shared" si="58"/>
        <v>0</v>
      </c>
      <c r="G177" s="15"/>
      <c r="H177" s="15"/>
      <c r="I177" s="15"/>
    </row>
    <row r="178" spans="1:9" s="19" customFormat="1" ht="18.75" x14ac:dyDescent="0.2">
      <c r="A178" s="323"/>
      <c r="B178" s="323"/>
      <c r="C178" s="17" t="s">
        <v>10</v>
      </c>
      <c r="D178" s="13">
        <f t="shared" si="56"/>
        <v>0</v>
      </c>
      <c r="E178" s="14">
        <f t="shared" si="58"/>
        <v>0</v>
      </c>
      <c r="F178" s="14">
        <f t="shared" si="58"/>
        <v>0</v>
      </c>
      <c r="G178" s="15"/>
      <c r="H178" s="15"/>
      <c r="I178" s="15"/>
    </row>
    <row r="179" spans="1:9" s="19" customFormat="1" ht="18.75" x14ac:dyDescent="0.2">
      <c r="A179" s="320" t="s">
        <v>50</v>
      </c>
      <c r="B179" s="322" t="s">
        <v>107</v>
      </c>
      <c r="C179" s="17" t="s">
        <v>33</v>
      </c>
      <c r="D179" s="13">
        <f t="shared" si="56"/>
        <v>25000</v>
      </c>
      <c r="E179" s="14">
        <f t="shared" ref="E179:F179" si="59">E180+E190+E191</f>
        <v>0</v>
      </c>
      <c r="F179" s="14">
        <f t="shared" si="59"/>
        <v>25000</v>
      </c>
      <c r="G179" s="15"/>
      <c r="H179" s="15"/>
      <c r="I179" s="15"/>
    </row>
    <row r="180" spans="1:9" s="19" customFormat="1" ht="18.75" x14ac:dyDescent="0.2">
      <c r="A180" s="347"/>
      <c r="B180" s="343"/>
      <c r="C180" s="17" t="s">
        <v>13</v>
      </c>
      <c r="D180" s="13">
        <f t="shared" si="56"/>
        <v>25000</v>
      </c>
      <c r="E180" s="14">
        <f t="shared" ref="E180:F180" si="60">E182+E189</f>
        <v>0</v>
      </c>
      <c r="F180" s="14">
        <f t="shared" si="60"/>
        <v>25000</v>
      </c>
      <c r="G180" s="15"/>
      <c r="H180" s="15"/>
      <c r="I180" s="15"/>
    </row>
    <row r="181" spans="1:9" s="19" customFormat="1" ht="18.75" x14ac:dyDescent="0.2">
      <c r="A181" s="347"/>
      <c r="B181" s="343"/>
      <c r="C181" s="17" t="s">
        <v>12</v>
      </c>
      <c r="D181" s="13"/>
      <c r="E181" s="14"/>
      <c r="F181" s="14"/>
      <c r="G181" s="15"/>
      <c r="H181" s="15"/>
      <c r="I181" s="15"/>
    </row>
    <row r="182" spans="1:9" s="19" customFormat="1" ht="37.5" x14ac:dyDescent="0.2">
      <c r="A182" s="347"/>
      <c r="B182" s="343"/>
      <c r="C182" s="18" t="s">
        <v>15</v>
      </c>
      <c r="D182" s="13">
        <f t="shared" ref="D182:D193" si="61">E182+F182</f>
        <v>25000</v>
      </c>
      <c r="E182" s="14">
        <f t="shared" ref="E182:F182" si="62">E183+E184+E185+E186+E187+E188</f>
        <v>0</v>
      </c>
      <c r="F182" s="14">
        <f t="shared" si="62"/>
        <v>25000</v>
      </c>
      <c r="G182" s="15"/>
      <c r="H182" s="15"/>
      <c r="I182" s="15"/>
    </row>
    <row r="183" spans="1:9" s="19" customFormat="1" ht="37.5" x14ac:dyDescent="0.2">
      <c r="A183" s="347"/>
      <c r="B183" s="343"/>
      <c r="C183" s="1" t="s">
        <v>21</v>
      </c>
      <c r="D183" s="13">
        <f t="shared" si="61"/>
        <v>25000</v>
      </c>
      <c r="E183" s="14">
        <f>E196+E209+E222+E235+E248+E261+E274+E287+E300+E313+E326+E339+E352+E365+E378+E391+E404+E417+E430+E443+E456+E469+E482+E495+E508+E521</f>
        <v>0</v>
      </c>
      <c r="F183" s="14">
        <f>F196+F209+F222+F235+F248+F261+F274+F287+F300+F313+F326+F339+F352+F365+F378+F391+F404+F417+F430+F443+F456+F469+F482+F495+F508+F521</f>
        <v>25000</v>
      </c>
      <c r="G183" s="15"/>
      <c r="H183" s="15"/>
      <c r="I183" s="15"/>
    </row>
    <row r="184" spans="1:9" s="19" customFormat="1" ht="37.5" x14ac:dyDescent="0.2">
      <c r="A184" s="347"/>
      <c r="B184" s="343"/>
      <c r="C184" s="1" t="s">
        <v>22</v>
      </c>
      <c r="D184" s="13">
        <f t="shared" si="61"/>
        <v>0</v>
      </c>
      <c r="E184" s="14">
        <f t="shared" ref="E184:F191" si="63">E197+E210+E223+E236+E249+E262+E275+E288+E301+E314+E327+E340+E353+E366+E379+E392+E405+E418+E431+E444+E457+E470+E483+E496+E509+E522</f>
        <v>0</v>
      </c>
      <c r="F184" s="14">
        <f t="shared" si="63"/>
        <v>0</v>
      </c>
      <c r="G184" s="15"/>
      <c r="H184" s="15"/>
      <c r="I184" s="15"/>
    </row>
    <row r="185" spans="1:9" s="19" customFormat="1" ht="37.5" x14ac:dyDescent="0.2">
      <c r="A185" s="347"/>
      <c r="B185" s="343"/>
      <c r="C185" s="1" t="s">
        <v>16</v>
      </c>
      <c r="D185" s="13">
        <f t="shared" si="61"/>
        <v>0</v>
      </c>
      <c r="E185" s="14">
        <f t="shared" si="63"/>
        <v>0</v>
      </c>
      <c r="F185" s="14">
        <f t="shared" si="63"/>
        <v>0</v>
      </c>
      <c r="G185" s="15"/>
      <c r="H185" s="15"/>
      <c r="I185" s="15"/>
    </row>
    <row r="186" spans="1:9" s="19" customFormat="1" ht="37.5" x14ac:dyDescent="0.2">
      <c r="A186" s="347"/>
      <c r="B186" s="343"/>
      <c r="C186" s="1" t="s">
        <v>17</v>
      </c>
      <c r="D186" s="13">
        <f t="shared" si="61"/>
        <v>0</v>
      </c>
      <c r="E186" s="14">
        <f t="shared" si="63"/>
        <v>0</v>
      </c>
      <c r="F186" s="14">
        <f t="shared" si="63"/>
        <v>0</v>
      </c>
      <c r="G186" s="15"/>
      <c r="H186" s="15"/>
      <c r="I186" s="15"/>
    </row>
    <row r="187" spans="1:9" s="19" customFormat="1" ht="37.5" x14ac:dyDescent="0.2">
      <c r="A187" s="347"/>
      <c r="B187" s="343"/>
      <c r="C187" s="1" t="s">
        <v>18</v>
      </c>
      <c r="D187" s="13">
        <f t="shared" si="61"/>
        <v>0</v>
      </c>
      <c r="E187" s="14">
        <f t="shared" si="63"/>
        <v>0</v>
      </c>
      <c r="F187" s="14">
        <f t="shared" si="63"/>
        <v>0</v>
      </c>
      <c r="G187" s="15"/>
      <c r="H187" s="15"/>
      <c r="I187" s="15"/>
    </row>
    <row r="188" spans="1:9" s="19" customFormat="1" ht="37.5" x14ac:dyDescent="0.2">
      <c r="A188" s="347"/>
      <c r="B188" s="343"/>
      <c r="C188" s="1" t="s">
        <v>19</v>
      </c>
      <c r="D188" s="13">
        <f t="shared" si="61"/>
        <v>0</v>
      </c>
      <c r="E188" s="14">
        <f t="shared" si="63"/>
        <v>0</v>
      </c>
      <c r="F188" s="14">
        <f t="shared" si="63"/>
        <v>0</v>
      </c>
      <c r="G188" s="15"/>
      <c r="H188" s="15"/>
      <c r="I188" s="15"/>
    </row>
    <row r="189" spans="1:9" s="19" customFormat="1" ht="37.5" x14ac:dyDescent="0.2">
      <c r="A189" s="347"/>
      <c r="B189" s="343"/>
      <c r="C189" s="18" t="s">
        <v>20</v>
      </c>
      <c r="D189" s="13">
        <f t="shared" si="61"/>
        <v>0</v>
      </c>
      <c r="E189" s="14">
        <f t="shared" si="63"/>
        <v>0</v>
      </c>
      <c r="F189" s="14">
        <f t="shared" si="63"/>
        <v>0</v>
      </c>
      <c r="G189" s="15"/>
      <c r="H189" s="15"/>
      <c r="I189" s="15"/>
    </row>
    <row r="190" spans="1:9" s="19" customFormat="1" ht="18.75" x14ac:dyDescent="0.2">
      <c r="A190" s="347"/>
      <c r="B190" s="343"/>
      <c r="C190" s="17" t="s">
        <v>11</v>
      </c>
      <c r="D190" s="13">
        <f t="shared" si="61"/>
        <v>0</v>
      </c>
      <c r="E190" s="14">
        <f t="shared" si="63"/>
        <v>0</v>
      </c>
      <c r="F190" s="14">
        <f t="shared" si="63"/>
        <v>0</v>
      </c>
      <c r="G190" s="15"/>
      <c r="H190" s="15"/>
      <c r="I190" s="15"/>
    </row>
    <row r="191" spans="1:9" s="19" customFormat="1" ht="18.75" x14ac:dyDescent="0.2">
      <c r="A191" s="321"/>
      <c r="B191" s="323"/>
      <c r="C191" s="17" t="s">
        <v>10</v>
      </c>
      <c r="D191" s="13">
        <f t="shared" si="61"/>
        <v>0</v>
      </c>
      <c r="E191" s="14">
        <f t="shared" si="63"/>
        <v>0</v>
      </c>
      <c r="F191" s="14">
        <f t="shared" si="63"/>
        <v>0</v>
      </c>
      <c r="G191" s="15"/>
      <c r="H191" s="15"/>
      <c r="I191" s="15"/>
    </row>
    <row r="192" spans="1:9" s="19" customFormat="1" ht="18.75" x14ac:dyDescent="0.2">
      <c r="A192" s="348" t="s">
        <v>178</v>
      </c>
      <c r="B192" s="322" t="s">
        <v>240</v>
      </c>
      <c r="C192" s="17" t="s">
        <v>33</v>
      </c>
      <c r="D192" s="13">
        <f t="shared" si="61"/>
        <v>1470</v>
      </c>
      <c r="E192" s="14">
        <f t="shared" ref="E192:F192" si="64">E193+E203+E204</f>
        <v>0</v>
      </c>
      <c r="F192" s="14">
        <f t="shared" si="64"/>
        <v>1470</v>
      </c>
      <c r="G192" s="15"/>
      <c r="H192" s="15"/>
      <c r="I192" s="15"/>
    </row>
    <row r="193" spans="1:9" s="19" customFormat="1" ht="18.75" x14ac:dyDescent="0.2">
      <c r="A193" s="349"/>
      <c r="B193" s="343"/>
      <c r="C193" s="17" t="s">
        <v>13</v>
      </c>
      <c r="D193" s="13">
        <f t="shared" si="61"/>
        <v>1470</v>
      </c>
      <c r="E193" s="14">
        <f t="shared" ref="E193:F193" si="65">E195+E202</f>
        <v>0</v>
      </c>
      <c r="F193" s="14">
        <f t="shared" si="65"/>
        <v>1470</v>
      </c>
      <c r="G193" s="15"/>
      <c r="H193" s="15"/>
      <c r="I193" s="15"/>
    </row>
    <row r="194" spans="1:9" s="19" customFormat="1" ht="18.75" x14ac:dyDescent="0.2">
      <c r="A194" s="349"/>
      <c r="B194" s="343"/>
      <c r="C194" s="17" t="s">
        <v>12</v>
      </c>
      <c r="D194" s="13"/>
      <c r="E194" s="14"/>
      <c r="F194" s="14"/>
      <c r="G194" s="15"/>
      <c r="H194" s="15"/>
      <c r="I194" s="15"/>
    </row>
    <row r="195" spans="1:9" s="19" customFormat="1" ht="37.5" x14ac:dyDescent="0.2">
      <c r="A195" s="349"/>
      <c r="B195" s="343"/>
      <c r="C195" s="18" t="s">
        <v>15</v>
      </c>
      <c r="D195" s="13">
        <f t="shared" ref="D195:D206" si="66">E195+F195</f>
        <v>1470</v>
      </c>
      <c r="E195" s="14">
        <f t="shared" ref="E195:F195" si="67">E196+E197+E198+E199+E200+E201</f>
        <v>0</v>
      </c>
      <c r="F195" s="14">
        <f t="shared" si="67"/>
        <v>1470</v>
      </c>
      <c r="G195" s="15"/>
      <c r="H195" s="15"/>
      <c r="I195" s="15"/>
    </row>
    <row r="196" spans="1:9" s="19" customFormat="1" ht="37.5" x14ac:dyDescent="0.2">
      <c r="A196" s="349"/>
      <c r="B196" s="343"/>
      <c r="C196" s="1" t="s">
        <v>21</v>
      </c>
      <c r="D196" s="13">
        <f t="shared" si="66"/>
        <v>1470</v>
      </c>
      <c r="E196" s="14">
        <v>0</v>
      </c>
      <c r="F196" s="14">
        <v>1470</v>
      </c>
      <c r="G196" s="15"/>
      <c r="H196" s="15"/>
      <c r="I196" s="15"/>
    </row>
    <row r="197" spans="1:9" s="19" customFormat="1" ht="37.5" x14ac:dyDescent="0.2">
      <c r="A197" s="349"/>
      <c r="B197" s="343"/>
      <c r="C197" s="1" t="s">
        <v>22</v>
      </c>
      <c r="D197" s="13">
        <f t="shared" si="66"/>
        <v>0</v>
      </c>
      <c r="E197" s="14">
        <v>0</v>
      </c>
      <c r="F197" s="14">
        <v>0</v>
      </c>
      <c r="G197" s="15"/>
      <c r="H197" s="15"/>
      <c r="I197" s="15"/>
    </row>
    <row r="198" spans="1:9" s="19" customFormat="1" ht="37.5" x14ac:dyDescent="0.2">
      <c r="A198" s="349"/>
      <c r="B198" s="343"/>
      <c r="C198" s="1" t="s">
        <v>16</v>
      </c>
      <c r="D198" s="13">
        <f t="shared" si="66"/>
        <v>0</v>
      </c>
      <c r="E198" s="14">
        <v>0</v>
      </c>
      <c r="F198" s="14">
        <v>0</v>
      </c>
      <c r="G198" s="15"/>
      <c r="H198" s="15"/>
      <c r="I198" s="15"/>
    </row>
    <row r="199" spans="1:9" s="19" customFormat="1" ht="37.5" x14ac:dyDescent="0.2">
      <c r="A199" s="349"/>
      <c r="B199" s="343"/>
      <c r="C199" s="1" t="s">
        <v>17</v>
      </c>
      <c r="D199" s="13">
        <f t="shared" si="66"/>
        <v>0</v>
      </c>
      <c r="E199" s="14">
        <v>0</v>
      </c>
      <c r="F199" s="14">
        <v>0</v>
      </c>
      <c r="G199" s="15"/>
      <c r="H199" s="15"/>
      <c r="I199" s="15"/>
    </row>
    <row r="200" spans="1:9" s="19" customFormat="1" ht="37.5" x14ac:dyDescent="0.2">
      <c r="A200" s="349"/>
      <c r="B200" s="343"/>
      <c r="C200" s="1" t="s">
        <v>18</v>
      </c>
      <c r="D200" s="13">
        <f t="shared" si="66"/>
        <v>0</v>
      </c>
      <c r="E200" s="14">
        <v>0</v>
      </c>
      <c r="F200" s="14">
        <v>0</v>
      </c>
      <c r="G200" s="15"/>
      <c r="H200" s="15"/>
      <c r="I200" s="15"/>
    </row>
    <row r="201" spans="1:9" s="19" customFormat="1" ht="37.5" x14ac:dyDescent="0.2">
      <c r="A201" s="349"/>
      <c r="B201" s="343"/>
      <c r="C201" s="1" t="s">
        <v>19</v>
      </c>
      <c r="D201" s="13">
        <f t="shared" si="66"/>
        <v>0</v>
      </c>
      <c r="E201" s="14">
        <v>0</v>
      </c>
      <c r="F201" s="14">
        <v>0</v>
      </c>
      <c r="G201" s="15"/>
      <c r="H201" s="15"/>
      <c r="I201" s="15"/>
    </row>
    <row r="202" spans="1:9" s="19" customFormat="1" ht="37.5" x14ac:dyDescent="0.2">
      <c r="A202" s="349"/>
      <c r="B202" s="343"/>
      <c r="C202" s="18" t="s">
        <v>20</v>
      </c>
      <c r="D202" s="13">
        <f t="shared" si="66"/>
        <v>0</v>
      </c>
      <c r="E202" s="14">
        <v>0</v>
      </c>
      <c r="F202" s="14">
        <v>0</v>
      </c>
      <c r="G202" s="15"/>
      <c r="H202" s="15"/>
      <c r="I202" s="15"/>
    </row>
    <row r="203" spans="1:9" s="19" customFormat="1" ht="18.75" x14ac:dyDescent="0.2">
      <c r="A203" s="349"/>
      <c r="B203" s="343"/>
      <c r="C203" s="17" t="s">
        <v>11</v>
      </c>
      <c r="D203" s="13">
        <f t="shared" si="66"/>
        <v>0</v>
      </c>
      <c r="E203" s="14">
        <v>0</v>
      </c>
      <c r="F203" s="14">
        <v>0</v>
      </c>
      <c r="G203" s="15"/>
      <c r="H203" s="15"/>
      <c r="I203" s="15"/>
    </row>
    <row r="204" spans="1:9" s="19" customFormat="1" ht="18.75" x14ac:dyDescent="0.2">
      <c r="A204" s="350"/>
      <c r="B204" s="323"/>
      <c r="C204" s="17" t="s">
        <v>10</v>
      </c>
      <c r="D204" s="13">
        <f t="shared" si="66"/>
        <v>0</v>
      </c>
      <c r="E204" s="14">
        <v>0</v>
      </c>
      <c r="F204" s="14">
        <v>0</v>
      </c>
      <c r="G204" s="15"/>
      <c r="H204" s="15"/>
      <c r="I204" s="15"/>
    </row>
    <row r="205" spans="1:9" s="19" customFormat="1" ht="18.75" x14ac:dyDescent="0.2">
      <c r="A205" s="348" t="s">
        <v>179</v>
      </c>
      <c r="B205" s="322" t="s">
        <v>242</v>
      </c>
      <c r="C205" s="17" t="s">
        <v>33</v>
      </c>
      <c r="D205" s="13">
        <f t="shared" si="66"/>
        <v>948.1</v>
      </c>
      <c r="E205" s="14">
        <f t="shared" ref="E205:F205" si="68">E206+E216+E217</f>
        <v>0</v>
      </c>
      <c r="F205" s="14">
        <f t="shared" si="68"/>
        <v>948.1</v>
      </c>
      <c r="G205" s="15"/>
      <c r="H205" s="15"/>
      <c r="I205" s="15"/>
    </row>
    <row r="206" spans="1:9" s="19" customFormat="1" ht="18.75" x14ac:dyDescent="0.2">
      <c r="A206" s="349"/>
      <c r="B206" s="343"/>
      <c r="C206" s="17" t="s">
        <v>13</v>
      </c>
      <c r="D206" s="13">
        <f t="shared" si="66"/>
        <v>948.1</v>
      </c>
      <c r="E206" s="14">
        <f t="shared" ref="E206:F206" si="69">E208+E215</f>
        <v>0</v>
      </c>
      <c r="F206" s="14">
        <f t="shared" si="69"/>
        <v>948.1</v>
      </c>
      <c r="G206" s="15"/>
      <c r="H206" s="15"/>
      <c r="I206" s="15"/>
    </row>
    <row r="207" spans="1:9" s="19" customFormat="1" ht="18.75" x14ac:dyDescent="0.2">
      <c r="A207" s="349"/>
      <c r="B207" s="343"/>
      <c r="C207" s="17" t="s">
        <v>12</v>
      </c>
      <c r="D207" s="13"/>
      <c r="E207" s="14"/>
      <c r="F207" s="14"/>
      <c r="G207" s="15"/>
      <c r="H207" s="15"/>
      <c r="I207" s="15"/>
    </row>
    <row r="208" spans="1:9" s="19" customFormat="1" ht="37.5" x14ac:dyDescent="0.2">
      <c r="A208" s="349"/>
      <c r="B208" s="343"/>
      <c r="C208" s="18" t="s">
        <v>15</v>
      </c>
      <c r="D208" s="13">
        <f t="shared" ref="D208:D219" si="70">E208+F208</f>
        <v>948.1</v>
      </c>
      <c r="E208" s="14">
        <f t="shared" ref="E208:F208" si="71">E209+E210+E211+E212+E213+E214</f>
        <v>0</v>
      </c>
      <c r="F208" s="14">
        <f t="shared" si="71"/>
        <v>948.1</v>
      </c>
      <c r="G208" s="15"/>
      <c r="H208" s="15"/>
      <c r="I208" s="15"/>
    </row>
    <row r="209" spans="1:9" s="19" customFormat="1" ht="37.5" x14ac:dyDescent="0.2">
      <c r="A209" s="349"/>
      <c r="B209" s="343"/>
      <c r="C209" s="1" t="s">
        <v>21</v>
      </c>
      <c r="D209" s="13">
        <f t="shared" si="70"/>
        <v>948.1</v>
      </c>
      <c r="E209" s="14">
        <v>0</v>
      </c>
      <c r="F209" s="14">
        <v>948.1</v>
      </c>
      <c r="G209" s="15"/>
      <c r="H209" s="15"/>
      <c r="I209" s="15"/>
    </row>
    <row r="210" spans="1:9" s="19" customFormat="1" ht="37.5" x14ac:dyDescent="0.2">
      <c r="A210" s="349"/>
      <c r="B210" s="343"/>
      <c r="C210" s="1" t="s">
        <v>22</v>
      </c>
      <c r="D210" s="13">
        <f t="shared" si="70"/>
        <v>0</v>
      </c>
      <c r="E210" s="14">
        <v>0</v>
      </c>
      <c r="F210" s="14">
        <v>0</v>
      </c>
      <c r="G210" s="15"/>
      <c r="H210" s="15"/>
      <c r="I210" s="15"/>
    </row>
    <row r="211" spans="1:9" s="19" customFormat="1" ht="37.5" x14ac:dyDescent="0.2">
      <c r="A211" s="349"/>
      <c r="B211" s="343"/>
      <c r="C211" s="1" t="s">
        <v>16</v>
      </c>
      <c r="D211" s="13">
        <f t="shared" si="70"/>
        <v>0</v>
      </c>
      <c r="E211" s="14">
        <v>0</v>
      </c>
      <c r="F211" s="14">
        <v>0</v>
      </c>
      <c r="G211" s="15"/>
      <c r="H211" s="15"/>
      <c r="I211" s="15"/>
    </row>
    <row r="212" spans="1:9" s="19" customFormat="1" ht="37.5" x14ac:dyDescent="0.2">
      <c r="A212" s="349"/>
      <c r="B212" s="343"/>
      <c r="C212" s="1" t="s">
        <v>17</v>
      </c>
      <c r="D212" s="13">
        <f t="shared" si="70"/>
        <v>0</v>
      </c>
      <c r="E212" s="14">
        <v>0</v>
      </c>
      <c r="F212" s="14">
        <v>0</v>
      </c>
      <c r="G212" s="15"/>
      <c r="H212" s="15"/>
      <c r="I212" s="15"/>
    </row>
    <row r="213" spans="1:9" s="19" customFormat="1" ht="37.5" x14ac:dyDescent="0.2">
      <c r="A213" s="349"/>
      <c r="B213" s="343"/>
      <c r="C213" s="1" t="s">
        <v>18</v>
      </c>
      <c r="D213" s="13">
        <f t="shared" si="70"/>
        <v>0</v>
      </c>
      <c r="E213" s="14">
        <v>0</v>
      </c>
      <c r="F213" s="14">
        <v>0</v>
      </c>
      <c r="G213" s="15"/>
      <c r="H213" s="15"/>
      <c r="I213" s="15"/>
    </row>
    <row r="214" spans="1:9" s="19" customFormat="1" ht="37.5" x14ac:dyDescent="0.2">
      <c r="A214" s="349"/>
      <c r="B214" s="343"/>
      <c r="C214" s="1" t="s">
        <v>19</v>
      </c>
      <c r="D214" s="13">
        <f t="shared" si="70"/>
        <v>0</v>
      </c>
      <c r="E214" s="14">
        <v>0</v>
      </c>
      <c r="F214" s="14">
        <v>0</v>
      </c>
      <c r="G214" s="15"/>
      <c r="H214" s="15"/>
      <c r="I214" s="15"/>
    </row>
    <row r="215" spans="1:9" s="19" customFormat="1" ht="37.5" x14ac:dyDescent="0.2">
      <c r="A215" s="349"/>
      <c r="B215" s="343"/>
      <c r="C215" s="18" t="s">
        <v>20</v>
      </c>
      <c r="D215" s="13">
        <f t="shared" si="70"/>
        <v>0</v>
      </c>
      <c r="E215" s="14">
        <v>0</v>
      </c>
      <c r="F215" s="14">
        <v>0</v>
      </c>
      <c r="G215" s="15"/>
      <c r="H215" s="15"/>
      <c r="I215" s="15"/>
    </row>
    <row r="216" spans="1:9" s="19" customFormat="1" ht="18.75" x14ac:dyDescent="0.2">
      <c r="A216" s="349"/>
      <c r="B216" s="343"/>
      <c r="C216" s="17" t="s">
        <v>11</v>
      </c>
      <c r="D216" s="13">
        <f t="shared" si="70"/>
        <v>0</v>
      </c>
      <c r="E216" s="14">
        <v>0</v>
      </c>
      <c r="F216" s="14">
        <v>0</v>
      </c>
      <c r="G216" s="15"/>
      <c r="H216" s="15"/>
      <c r="I216" s="15"/>
    </row>
    <row r="217" spans="1:9" s="19" customFormat="1" ht="18.75" x14ac:dyDescent="0.2">
      <c r="A217" s="350"/>
      <c r="B217" s="323"/>
      <c r="C217" s="17" t="s">
        <v>10</v>
      </c>
      <c r="D217" s="13">
        <f t="shared" si="70"/>
        <v>0</v>
      </c>
      <c r="E217" s="14">
        <v>0</v>
      </c>
      <c r="F217" s="14">
        <v>0</v>
      </c>
      <c r="G217" s="15"/>
      <c r="H217" s="15"/>
      <c r="I217" s="15"/>
    </row>
    <row r="218" spans="1:9" s="19" customFormat="1" ht="18.75" x14ac:dyDescent="0.2">
      <c r="A218" s="348" t="s">
        <v>180</v>
      </c>
      <c r="B218" s="322" t="s">
        <v>267</v>
      </c>
      <c r="C218" s="17" t="s">
        <v>33</v>
      </c>
      <c r="D218" s="13">
        <f t="shared" si="70"/>
        <v>36.200000000000003</v>
      </c>
      <c r="E218" s="14">
        <f t="shared" ref="E218:F218" si="72">E219+E229+E230</f>
        <v>0</v>
      </c>
      <c r="F218" s="14">
        <f t="shared" si="72"/>
        <v>36.200000000000003</v>
      </c>
      <c r="G218" s="15"/>
      <c r="H218" s="15"/>
      <c r="I218" s="15"/>
    </row>
    <row r="219" spans="1:9" s="19" customFormat="1" ht="18.75" x14ac:dyDescent="0.2">
      <c r="A219" s="349"/>
      <c r="B219" s="343"/>
      <c r="C219" s="17" t="s">
        <v>13</v>
      </c>
      <c r="D219" s="13">
        <f t="shared" si="70"/>
        <v>36.200000000000003</v>
      </c>
      <c r="E219" s="14">
        <f t="shared" ref="E219:F219" si="73">E221+E228</f>
        <v>0</v>
      </c>
      <c r="F219" s="14">
        <f t="shared" si="73"/>
        <v>36.200000000000003</v>
      </c>
      <c r="G219" s="15"/>
      <c r="H219" s="15"/>
      <c r="I219" s="15"/>
    </row>
    <row r="220" spans="1:9" s="19" customFormat="1" ht="18.75" x14ac:dyDescent="0.2">
      <c r="A220" s="349"/>
      <c r="B220" s="343"/>
      <c r="C220" s="17" t="s">
        <v>12</v>
      </c>
      <c r="D220" s="13"/>
      <c r="E220" s="14"/>
      <c r="F220" s="14"/>
      <c r="G220" s="15"/>
      <c r="H220" s="15"/>
      <c r="I220" s="15"/>
    </row>
    <row r="221" spans="1:9" s="19" customFormat="1" ht="37.5" x14ac:dyDescent="0.2">
      <c r="A221" s="349"/>
      <c r="B221" s="343"/>
      <c r="C221" s="18" t="s">
        <v>15</v>
      </c>
      <c r="D221" s="13">
        <f t="shared" ref="D221:D232" si="74">E221+F221</f>
        <v>36.200000000000003</v>
      </c>
      <c r="E221" s="14">
        <f t="shared" ref="E221:F221" si="75">E222+E223+E224+E225+E226+E227</f>
        <v>0</v>
      </c>
      <c r="F221" s="14">
        <f t="shared" si="75"/>
        <v>36.200000000000003</v>
      </c>
      <c r="G221" s="15"/>
      <c r="H221" s="15"/>
      <c r="I221" s="15"/>
    </row>
    <row r="222" spans="1:9" s="19" customFormat="1" ht="37.5" x14ac:dyDescent="0.2">
      <c r="A222" s="349"/>
      <c r="B222" s="343"/>
      <c r="C222" s="1" t="s">
        <v>21</v>
      </c>
      <c r="D222" s="13">
        <f t="shared" si="74"/>
        <v>36.200000000000003</v>
      </c>
      <c r="E222" s="14">
        <v>0</v>
      </c>
      <c r="F222" s="14">
        <v>36.200000000000003</v>
      </c>
      <c r="G222" s="15"/>
      <c r="H222" s="15"/>
      <c r="I222" s="15"/>
    </row>
    <row r="223" spans="1:9" s="19" customFormat="1" ht="37.5" x14ac:dyDescent="0.2">
      <c r="A223" s="349"/>
      <c r="B223" s="343"/>
      <c r="C223" s="1" t="s">
        <v>22</v>
      </c>
      <c r="D223" s="13">
        <f t="shared" si="74"/>
        <v>0</v>
      </c>
      <c r="E223" s="14">
        <v>0</v>
      </c>
      <c r="F223" s="14">
        <v>0</v>
      </c>
      <c r="G223" s="15"/>
      <c r="H223" s="15"/>
      <c r="I223" s="15"/>
    </row>
    <row r="224" spans="1:9" s="19" customFormat="1" ht="37.5" x14ac:dyDescent="0.2">
      <c r="A224" s="349"/>
      <c r="B224" s="343"/>
      <c r="C224" s="1" t="s">
        <v>16</v>
      </c>
      <c r="D224" s="13">
        <f t="shared" si="74"/>
        <v>0</v>
      </c>
      <c r="E224" s="14">
        <v>0</v>
      </c>
      <c r="F224" s="14">
        <v>0</v>
      </c>
      <c r="G224" s="15"/>
      <c r="H224" s="15"/>
      <c r="I224" s="15"/>
    </row>
    <row r="225" spans="1:9" s="19" customFormat="1" ht="37.5" x14ac:dyDescent="0.2">
      <c r="A225" s="349"/>
      <c r="B225" s="343"/>
      <c r="C225" s="1" t="s">
        <v>17</v>
      </c>
      <c r="D225" s="13">
        <f t="shared" si="74"/>
        <v>0</v>
      </c>
      <c r="E225" s="14">
        <v>0</v>
      </c>
      <c r="F225" s="14">
        <v>0</v>
      </c>
      <c r="G225" s="15"/>
      <c r="H225" s="15"/>
      <c r="I225" s="15"/>
    </row>
    <row r="226" spans="1:9" s="19" customFormat="1" ht="37.5" x14ac:dyDescent="0.2">
      <c r="A226" s="349"/>
      <c r="B226" s="343"/>
      <c r="C226" s="1" t="s">
        <v>18</v>
      </c>
      <c r="D226" s="13">
        <f t="shared" si="74"/>
        <v>0</v>
      </c>
      <c r="E226" s="14">
        <v>0</v>
      </c>
      <c r="F226" s="14">
        <v>0</v>
      </c>
      <c r="G226" s="15"/>
      <c r="H226" s="15"/>
      <c r="I226" s="15"/>
    </row>
    <row r="227" spans="1:9" s="19" customFormat="1" ht="37.5" x14ac:dyDescent="0.2">
      <c r="A227" s="349"/>
      <c r="B227" s="343"/>
      <c r="C227" s="1" t="s">
        <v>19</v>
      </c>
      <c r="D227" s="13">
        <f t="shared" si="74"/>
        <v>0</v>
      </c>
      <c r="E227" s="14">
        <v>0</v>
      </c>
      <c r="F227" s="14">
        <v>0</v>
      </c>
      <c r="G227" s="15"/>
      <c r="H227" s="15"/>
      <c r="I227" s="15"/>
    </row>
    <row r="228" spans="1:9" s="19" customFormat="1" ht="37.5" x14ac:dyDescent="0.2">
      <c r="A228" s="349"/>
      <c r="B228" s="343"/>
      <c r="C228" s="18" t="s">
        <v>20</v>
      </c>
      <c r="D228" s="13">
        <f t="shared" si="74"/>
        <v>0</v>
      </c>
      <c r="E228" s="14">
        <v>0</v>
      </c>
      <c r="F228" s="14">
        <v>0</v>
      </c>
      <c r="G228" s="15"/>
      <c r="H228" s="15"/>
      <c r="I228" s="15"/>
    </row>
    <row r="229" spans="1:9" s="19" customFormat="1" ht="18.75" x14ac:dyDescent="0.2">
      <c r="A229" s="349"/>
      <c r="B229" s="343"/>
      <c r="C229" s="17" t="s">
        <v>11</v>
      </c>
      <c r="D229" s="13">
        <f t="shared" si="74"/>
        <v>0</v>
      </c>
      <c r="E229" s="14">
        <v>0</v>
      </c>
      <c r="F229" s="14">
        <v>0</v>
      </c>
      <c r="G229" s="15"/>
      <c r="H229" s="15"/>
      <c r="I229" s="15"/>
    </row>
    <row r="230" spans="1:9" s="19" customFormat="1" ht="18.75" x14ac:dyDescent="0.2">
      <c r="A230" s="350"/>
      <c r="B230" s="323"/>
      <c r="C230" s="17" t="s">
        <v>10</v>
      </c>
      <c r="D230" s="13">
        <f t="shared" si="74"/>
        <v>0</v>
      </c>
      <c r="E230" s="14">
        <v>0</v>
      </c>
      <c r="F230" s="14">
        <v>0</v>
      </c>
      <c r="G230" s="15"/>
      <c r="H230" s="15"/>
      <c r="I230" s="15"/>
    </row>
    <row r="231" spans="1:9" s="19" customFormat="1" ht="18.75" x14ac:dyDescent="0.2">
      <c r="A231" s="348" t="s">
        <v>181</v>
      </c>
      <c r="B231" s="322" t="s">
        <v>243</v>
      </c>
      <c r="C231" s="17" t="s">
        <v>33</v>
      </c>
      <c r="D231" s="13">
        <f t="shared" si="74"/>
        <v>825</v>
      </c>
      <c r="E231" s="14">
        <f t="shared" ref="E231:F231" si="76">E232+E242+E243</f>
        <v>0</v>
      </c>
      <c r="F231" s="14">
        <f t="shared" si="76"/>
        <v>825</v>
      </c>
      <c r="G231" s="15"/>
      <c r="H231" s="15"/>
      <c r="I231" s="15"/>
    </row>
    <row r="232" spans="1:9" s="19" customFormat="1" ht="18.75" x14ac:dyDescent="0.2">
      <c r="A232" s="349"/>
      <c r="B232" s="343"/>
      <c r="C232" s="17" t="s">
        <v>13</v>
      </c>
      <c r="D232" s="13">
        <f t="shared" si="74"/>
        <v>825</v>
      </c>
      <c r="E232" s="14">
        <f t="shared" ref="E232:F232" si="77">E234+E241</f>
        <v>0</v>
      </c>
      <c r="F232" s="14">
        <f t="shared" si="77"/>
        <v>825</v>
      </c>
      <c r="G232" s="15"/>
      <c r="H232" s="15"/>
      <c r="I232" s="15"/>
    </row>
    <row r="233" spans="1:9" s="19" customFormat="1" ht="18.75" x14ac:dyDescent="0.2">
      <c r="A233" s="349"/>
      <c r="B233" s="343"/>
      <c r="C233" s="17" t="s">
        <v>12</v>
      </c>
      <c r="D233" s="13"/>
      <c r="E233" s="14"/>
      <c r="F233" s="14"/>
      <c r="G233" s="15"/>
      <c r="H233" s="15"/>
      <c r="I233" s="15"/>
    </row>
    <row r="234" spans="1:9" s="19" customFormat="1" ht="37.5" x14ac:dyDescent="0.2">
      <c r="A234" s="349"/>
      <c r="B234" s="343"/>
      <c r="C234" s="18" t="s">
        <v>15</v>
      </c>
      <c r="D234" s="13">
        <f t="shared" ref="D234:D245" si="78">E234+F234</f>
        <v>825</v>
      </c>
      <c r="E234" s="14">
        <f t="shared" ref="E234:F234" si="79">E235+E236+E237+E238+E239+E240</f>
        <v>0</v>
      </c>
      <c r="F234" s="14">
        <f t="shared" si="79"/>
        <v>825</v>
      </c>
      <c r="G234" s="15"/>
      <c r="H234" s="15"/>
      <c r="I234" s="15"/>
    </row>
    <row r="235" spans="1:9" s="19" customFormat="1" ht="37.5" x14ac:dyDescent="0.2">
      <c r="A235" s="349"/>
      <c r="B235" s="343"/>
      <c r="C235" s="1" t="s">
        <v>21</v>
      </c>
      <c r="D235" s="13">
        <f t="shared" si="78"/>
        <v>825</v>
      </c>
      <c r="E235" s="14">
        <v>0</v>
      </c>
      <c r="F235" s="14">
        <v>825</v>
      </c>
      <c r="G235" s="15"/>
      <c r="H235" s="15"/>
      <c r="I235" s="15"/>
    </row>
    <row r="236" spans="1:9" s="19" customFormat="1" ht="37.5" x14ac:dyDescent="0.2">
      <c r="A236" s="349"/>
      <c r="B236" s="343"/>
      <c r="C236" s="1" t="s">
        <v>22</v>
      </c>
      <c r="D236" s="13">
        <f t="shared" si="78"/>
        <v>0</v>
      </c>
      <c r="E236" s="14">
        <v>0</v>
      </c>
      <c r="F236" s="14">
        <v>0</v>
      </c>
      <c r="G236" s="15"/>
      <c r="H236" s="15"/>
      <c r="I236" s="15"/>
    </row>
    <row r="237" spans="1:9" s="19" customFormat="1" ht="37.5" x14ac:dyDescent="0.2">
      <c r="A237" s="349"/>
      <c r="B237" s="343"/>
      <c r="C237" s="1" t="s">
        <v>16</v>
      </c>
      <c r="D237" s="13">
        <f t="shared" si="78"/>
        <v>0</v>
      </c>
      <c r="E237" s="14">
        <v>0</v>
      </c>
      <c r="F237" s="14">
        <v>0</v>
      </c>
      <c r="G237" s="15"/>
      <c r="H237" s="15"/>
      <c r="I237" s="15"/>
    </row>
    <row r="238" spans="1:9" s="19" customFormat="1" ht="37.5" x14ac:dyDescent="0.2">
      <c r="A238" s="349"/>
      <c r="B238" s="343"/>
      <c r="C238" s="1" t="s">
        <v>17</v>
      </c>
      <c r="D238" s="13">
        <f t="shared" si="78"/>
        <v>0</v>
      </c>
      <c r="E238" s="14">
        <v>0</v>
      </c>
      <c r="F238" s="14">
        <v>0</v>
      </c>
      <c r="G238" s="15"/>
      <c r="H238" s="15"/>
      <c r="I238" s="15"/>
    </row>
    <row r="239" spans="1:9" s="19" customFormat="1" ht="37.5" x14ac:dyDescent="0.2">
      <c r="A239" s="349"/>
      <c r="B239" s="343"/>
      <c r="C239" s="1" t="s">
        <v>18</v>
      </c>
      <c r="D239" s="13">
        <f t="shared" si="78"/>
        <v>0</v>
      </c>
      <c r="E239" s="14">
        <v>0</v>
      </c>
      <c r="F239" s="14">
        <v>0</v>
      </c>
      <c r="G239" s="15"/>
      <c r="H239" s="15"/>
      <c r="I239" s="15"/>
    </row>
    <row r="240" spans="1:9" s="19" customFormat="1" ht="37.5" x14ac:dyDescent="0.2">
      <c r="A240" s="349"/>
      <c r="B240" s="343"/>
      <c r="C240" s="1" t="s">
        <v>19</v>
      </c>
      <c r="D240" s="13">
        <f t="shared" si="78"/>
        <v>0</v>
      </c>
      <c r="E240" s="14">
        <v>0</v>
      </c>
      <c r="F240" s="14">
        <v>0</v>
      </c>
      <c r="G240" s="15"/>
      <c r="H240" s="15"/>
      <c r="I240" s="15"/>
    </row>
    <row r="241" spans="1:9" s="19" customFormat="1" ht="37.5" x14ac:dyDescent="0.2">
      <c r="A241" s="349"/>
      <c r="B241" s="343"/>
      <c r="C241" s="18" t="s">
        <v>20</v>
      </c>
      <c r="D241" s="13">
        <f t="shared" si="78"/>
        <v>0</v>
      </c>
      <c r="E241" s="14">
        <v>0</v>
      </c>
      <c r="F241" s="14">
        <v>0</v>
      </c>
      <c r="G241" s="15"/>
      <c r="H241" s="15"/>
      <c r="I241" s="15"/>
    </row>
    <row r="242" spans="1:9" s="19" customFormat="1" ht="18.75" x14ac:dyDescent="0.2">
      <c r="A242" s="349"/>
      <c r="B242" s="343"/>
      <c r="C242" s="17" t="s">
        <v>11</v>
      </c>
      <c r="D242" s="13">
        <f t="shared" si="78"/>
        <v>0</v>
      </c>
      <c r="E242" s="14">
        <v>0</v>
      </c>
      <c r="F242" s="14">
        <v>0</v>
      </c>
      <c r="G242" s="15"/>
      <c r="H242" s="15"/>
      <c r="I242" s="15"/>
    </row>
    <row r="243" spans="1:9" s="19" customFormat="1" ht="18.75" x14ac:dyDescent="0.2">
      <c r="A243" s="350"/>
      <c r="B243" s="323"/>
      <c r="C243" s="17" t="s">
        <v>10</v>
      </c>
      <c r="D243" s="13">
        <f t="shared" si="78"/>
        <v>0</v>
      </c>
      <c r="E243" s="14">
        <v>0</v>
      </c>
      <c r="F243" s="14">
        <v>0</v>
      </c>
      <c r="G243" s="15"/>
      <c r="H243" s="15"/>
      <c r="I243" s="15"/>
    </row>
    <row r="244" spans="1:9" s="19" customFormat="1" ht="18.75" x14ac:dyDescent="0.2">
      <c r="A244" s="348" t="s">
        <v>182</v>
      </c>
      <c r="B244" s="322" t="s">
        <v>244</v>
      </c>
      <c r="C244" s="17" t="s">
        <v>33</v>
      </c>
      <c r="D244" s="13">
        <f t="shared" si="78"/>
        <v>1643.2</v>
      </c>
      <c r="E244" s="14">
        <f t="shared" ref="E244:F244" si="80">E245+E255+E256</f>
        <v>0</v>
      </c>
      <c r="F244" s="14">
        <f t="shared" si="80"/>
        <v>1643.2</v>
      </c>
      <c r="G244" s="15"/>
      <c r="H244" s="15"/>
      <c r="I244" s="15"/>
    </row>
    <row r="245" spans="1:9" s="19" customFormat="1" ht="18.75" x14ac:dyDescent="0.2">
      <c r="A245" s="349"/>
      <c r="B245" s="343"/>
      <c r="C245" s="17" t="s">
        <v>13</v>
      </c>
      <c r="D245" s="13">
        <f t="shared" si="78"/>
        <v>1643.2</v>
      </c>
      <c r="E245" s="14">
        <f t="shared" ref="E245:F245" si="81">E247+E254</f>
        <v>0</v>
      </c>
      <c r="F245" s="14">
        <f t="shared" si="81"/>
        <v>1643.2</v>
      </c>
      <c r="G245" s="15"/>
      <c r="H245" s="15"/>
      <c r="I245" s="15"/>
    </row>
    <row r="246" spans="1:9" s="19" customFormat="1" ht="18.75" x14ac:dyDescent="0.2">
      <c r="A246" s="349"/>
      <c r="B246" s="343"/>
      <c r="C246" s="17" t="s">
        <v>12</v>
      </c>
      <c r="D246" s="13"/>
      <c r="E246" s="14"/>
      <c r="F246" s="14"/>
      <c r="G246" s="15"/>
      <c r="H246" s="15"/>
      <c r="I246" s="15"/>
    </row>
    <row r="247" spans="1:9" s="19" customFormat="1" ht="37.5" x14ac:dyDescent="0.2">
      <c r="A247" s="349"/>
      <c r="B247" s="343"/>
      <c r="C247" s="18" t="s">
        <v>15</v>
      </c>
      <c r="D247" s="13">
        <f t="shared" ref="D247:D258" si="82">E247+F247</f>
        <v>1643.2</v>
      </c>
      <c r="E247" s="14">
        <f t="shared" ref="E247:F247" si="83">E248+E249+E250+E251+E252+E253</f>
        <v>0</v>
      </c>
      <c r="F247" s="14">
        <f t="shared" si="83"/>
        <v>1643.2</v>
      </c>
      <c r="G247" s="15"/>
      <c r="H247" s="15"/>
      <c r="I247" s="15"/>
    </row>
    <row r="248" spans="1:9" s="19" customFormat="1" ht="37.5" x14ac:dyDescent="0.2">
      <c r="A248" s="349"/>
      <c r="B248" s="343"/>
      <c r="C248" s="1" t="s">
        <v>21</v>
      </c>
      <c r="D248" s="13">
        <f t="shared" si="82"/>
        <v>1643.2</v>
      </c>
      <c r="E248" s="14">
        <v>0</v>
      </c>
      <c r="F248" s="14">
        <v>1643.2</v>
      </c>
      <c r="G248" s="15"/>
      <c r="H248" s="15"/>
      <c r="I248" s="15"/>
    </row>
    <row r="249" spans="1:9" s="19" customFormat="1" ht="37.5" x14ac:dyDescent="0.2">
      <c r="A249" s="349"/>
      <c r="B249" s="343"/>
      <c r="C249" s="1" t="s">
        <v>22</v>
      </c>
      <c r="D249" s="13">
        <f t="shared" si="82"/>
        <v>0</v>
      </c>
      <c r="E249" s="14">
        <v>0</v>
      </c>
      <c r="F249" s="14">
        <v>0</v>
      </c>
      <c r="G249" s="15"/>
      <c r="H249" s="15"/>
      <c r="I249" s="15"/>
    </row>
    <row r="250" spans="1:9" s="19" customFormat="1" ht="37.5" x14ac:dyDescent="0.2">
      <c r="A250" s="349"/>
      <c r="B250" s="343"/>
      <c r="C250" s="1" t="s">
        <v>16</v>
      </c>
      <c r="D250" s="13">
        <f t="shared" si="82"/>
        <v>0</v>
      </c>
      <c r="E250" s="14">
        <v>0</v>
      </c>
      <c r="F250" s="14">
        <v>0</v>
      </c>
      <c r="G250" s="15"/>
      <c r="H250" s="15"/>
      <c r="I250" s="15"/>
    </row>
    <row r="251" spans="1:9" s="19" customFormat="1" ht="37.5" x14ac:dyDescent="0.2">
      <c r="A251" s="349"/>
      <c r="B251" s="343"/>
      <c r="C251" s="1" t="s">
        <v>17</v>
      </c>
      <c r="D251" s="13">
        <f t="shared" si="82"/>
        <v>0</v>
      </c>
      <c r="E251" s="14">
        <v>0</v>
      </c>
      <c r="F251" s="14">
        <v>0</v>
      </c>
      <c r="G251" s="15"/>
      <c r="H251" s="15"/>
      <c r="I251" s="15"/>
    </row>
    <row r="252" spans="1:9" s="19" customFormat="1" ht="37.5" x14ac:dyDescent="0.2">
      <c r="A252" s="349"/>
      <c r="B252" s="343"/>
      <c r="C252" s="1" t="s">
        <v>18</v>
      </c>
      <c r="D252" s="13">
        <f t="shared" si="82"/>
        <v>0</v>
      </c>
      <c r="E252" s="14">
        <v>0</v>
      </c>
      <c r="F252" s="14">
        <v>0</v>
      </c>
      <c r="G252" s="15"/>
      <c r="H252" s="15"/>
      <c r="I252" s="15"/>
    </row>
    <row r="253" spans="1:9" s="19" customFormat="1" ht="37.5" x14ac:dyDescent="0.2">
      <c r="A253" s="349"/>
      <c r="B253" s="343"/>
      <c r="C253" s="1" t="s">
        <v>19</v>
      </c>
      <c r="D253" s="13">
        <f t="shared" si="82"/>
        <v>0</v>
      </c>
      <c r="E253" s="14">
        <v>0</v>
      </c>
      <c r="F253" s="14">
        <v>0</v>
      </c>
      <c r="G253" s="15"/>
      <c r="H253" s="15"/>
      <c r="I253" s="15"/>
    </row>
    <row r="254" spans="1:9" s="19" customFormat="1" ht="37.5" x14ac:dyDescent="0.2">
      <c r="A254" s="349"/>
      <c r="B254" s="343"/>
      <c r="C254" s="18" t="s">
        <v>20</v>
      </c>
      <c r="D254" s="13">
        <f t="shared" si="82"/>
        <v>0</v>
      </c>
      <c r="E254" s="14">
        <v>0</v>
      </c>
      <c r="F254" s="14">
        <v>0</v>
      </c>
      <c r="G254" s="15"/>
      <c r="H254" s="15"/>
      <c r="I254" s="15"/>
    </row>
    <row r="255" spans="1:9" s="19" customFormat="1" ht="18.75" x14ac:dyDescent="0.2">
      <c r="A255" s="349"/>
      <c r="B255" s="343"/>
      <c r="C255" s="17" t="s">
        <v>11</v>
      </c>
      <c r="D255" s="13">
        <f t="shared" si="82"/>
        <v>0</v>
      </c>
      <c r="E255" s="14">
        <v>0</v>
      </c>
      <c r="F255" s="14">
        <v>0</v>
      </c>
      <c r="G255" s="15"/>
      <c r="H255" s="15"/>
      <c r="I255" s="15"/>
    </row>
    <row r="256" spans="1:9" s="19" customFormat="1" ht="18.75" x14ac:dyDescent="0.2">
      <c r="A256" s="350"/>
      <c r="B256" s="323"/>
      <c r="C256" s="17" t="s">
        <v>10</v>
      </c>
      <c r="D256" s="13">
        <f t="shared" si="82"/>
        <v>0</v>
      </c>
      <c r="E256" s="14">
        <v>0</v>
      </c>
      <c r="F256" s="14">
        <v>0</v>
      </c>
      <c r="G256" s="15"/>
      <c r="H256" s="15"/>
      <c r="I256" s="15"/>
    </row>
    <row r="257" spans="1:9" s="19" customFormat="1" ht="18.75" x14ac:dyDescent="0.2">
      <c r="A257" s="348" t="s">
        <v>183</v>
      </c>
      <c r="B257" s="322" t="s">
        <v>245</v>
      </c>
      <c r="C257" s="17" t="s">
        <v>33</v>
      </c>
      <c r="D257" s="13">
        <f t="shared" si="82"/>
        <v>10</v>
      </c>
      <c r="E257" s="14">
        <f t="shared" ref="E257:F257" si="84">E258+E268+E269</f>
        <v>0</v>
      </c>
      <c r="F257" s="14">
        <f t="shared" si="84"/>
        <v>10</v>
      </c>
      <c r="G257" s="15"/>
      <c r="H257" s="15"/>
      <c r="I257" s="15"/>
    </row>
    <row r="258" spans="1:9" s="19" customFormat="1" ht="18.75" x14ac:dyDescent="0.2">
      <c r="A258" s="349"/>
      <c r="B258" s="343"/>
      <c r="C258" s="17" t="s">
        <v>13</v>
      </c>
      <c r="D258" s="13">
        <f t="shared" si="82"/>
        <v>10</v>
      </c>
      <c r="E258" s="14">
        <f t="shared" ref="E258:F258" si="85">E260+E267</f>
        <v>0</v>
      </c>
      <c r="F258" s="14">
        <f t="shared" si="85"/>
        <v>10</v>
      </c>
      <c r="G258" s="15"/>
      <c r="H258" s="15"/>
      <c r="I258" s="15"/>
    </row>
    <row r="259" spans="1:9" s="19" customFormat="1" ht="18.75" x14ac:dyDescent="0.2">
      <c r="A259" s="349"/>
      <c r="B259" s="343"/>
      <c r="C259" s="17" t="s">
        <v>12</v>
      </c>
      <c r="D259" s="13"/>
      <c r="E259" s="14"/>
      <c r="F259" s="14"/>
      <c r="G259" s="15"/>
      <c r="H259" s="15"/>
      <c r="I259" s="15"/>
    </row>
    <row r="260" spans="1:9" s="19" customFormat="1" ht="37.5" x14ac:dyDescent="0.2">
      <c r="A260" s="349"/>
      <c r="B260" s="343"/>
      <c r="C260" s="18" t="s">
        <v>15</v>
      </c>
      <c r="D260" s="13">
        <f t="shared" ref="D260:D271" si="86">E260+F260</f>
        <v>10</v>
      </c>
      <c r="E260" s="14">
        <f t="shared" ref="E260:F260" si="87">E261+E262+E263+E264+E265+E266</f>
        <v>0</v>
      </c>
      <c r="F260" s="14">
        <f t="shared" si="87"/>
        <v>10</v>
      </c>
      <c r="G260" s="15"/>
      <c r="H260" s="15"/>
      <c r="I260" s="15"/>
    </row>
    <row r="261" spans="1:9" s="19" customFormat="1" ht="37.5" x14ac:dyDescent="0.2">
      <c r="A261" s="349"/>
      <c r="B261" s="343"/>
      <c r="C261" s="1" t="s">
        <v>21</v>
      </c>
      <c r="D261" s="13">
        <f t="shared" si="86"/>
        <v>10</v>
      </c>
      <c r="E261" s="14">
        <v>0</v>
      </c>
      <c r="F261" s="14">
        <v>10</v>
      </c>
      <c r="G261" s="15"/>
      <c r="H261" s="15"/>
      <c r="I261" s="15"/>
    </row>
    <row r="262" spans="1:9" s="19" customFormat="1" ht="37.5" x14ac:dyDescent="0.2">
      <c r="A262" s="349"/>
      <c r="B262" s="343"/>
      <c r="C262" s="1" t="s">
        <v>22</v>
      </c>
      <c r="D262" s="13">
        <f t="shared" si="86"/>
        <v>0</v>
      </c>
      <c r="E262" s="14">
        <v>0</v>
      </c>
      <c r="F262" s="14">
        <v>0</v>
      </c>
      <c r="G262" s="15"/>
      <c r="H262" s="15"/>
      <c r="I262" s="15"/>
    </row>
    <row r="263" spans="1:9" s="19" customFormat="1" ht="37.5" x14ac:dyDescent="0.2">
      <c r="A263" s="349"/>
      <c r="B263" s="343"/>
      <c r="C263" s="1" t="s">
        <v>16</v>
      </c>
      <c r="D263" s="13">
        <f t="shared" si="86"/>
        <v>0</v>
      </c>
      <c r="E263" s="14">
        <v>0</v>
      </c>
      <c r="F263" s="14">
        <v>0</v>
      </c>
      <c r="G263" s="15"/>
      <c r="H263" s="15"/>
      <c r="I263" s="15"/>
    </row>
    <row r="264" spans="1:9" s="19" customFormat="1" ht="37.5" x14ac:dyDescent="0.2">
      <c r="A264" s="349"/>
      <c r="B264" s="343"/>
      <c r="C264" s="1" t="s">
        <v>17</v>
      </c>
      <c r="D264" s="13">
        <f t="shared" si="86"/>
        <v>0</v>
      </c>
      <c r="E264" s="14">
        <v>0</v>
      </c>
      <c r="F264" s="14">
        <v>0</v>
      </c>
      <c r="G264" s="15"/>
      <c r="H264" s="15"/>
      <c r="I264" s="15"/>
    </row>
    <row r="265" spans="1:9" s="19" customFormat="1" ht="37.5" x14ac:dyDescent="0.2">
      <c r="A265" s="349"/>
      <c r="B265" s="343"/>
      <c r="C265" s="1" t="s">
        <v>18</v>
      </c>
      <c r="D265" s="13">
        <f t="shared" si="86"/>
        <v>0</v>
      </c>
      <c r="E265" s="14">
        <v>0</v>
      </c>
      <c r="F265" s="14">
        <v>0</v>
      </c>
      <c r="G265" s="15"/>
      <c r="H265" s="15"/>
      <c r="I265" s="15"/>
    </row>
    <row r="266" spans="1:9" s="19" customFormat="1" ht="37.5" x14ac:dyDescent="0.2">
      <c r="A266" s="349"/>
      <c r="B266" s="343"/>
      <c r="C266" s="1" t="s">
        <v>19</v>
      </c>
      <c r="D266" s="13">
        <f t="shared" si="86"/>
        <v>0</v>
      </c>
      <c r="E266" s="14">
        <v>0</v>
      </c>
      <c r="F266" s="14">
        <v>0</v>
      </c>
      <c r="G266" s="15"/>
      <c r="H266" s="15"/>
      <c r="I266" s="15"/>
    </row>
    <row r="267" spans="1:9" s="19" customFormat="1" ht="37.5" x14ac:dyDescent="0.2">
      <c r="A267" s="349"/>
      <c r="B267" s="343"/>
      <c r="C267" s="18" t="s">
        <v>20</v>
      </c>
      <c r="D267" s="13">
        <f t="shared" si="86"/>
        <v>0</v>
      </c>
      <c r="E267" s="14">
        <v>0</v>
      </c>
      <c r="F267" s="14">
        <v>0</v>
      </c>
      <c r="G267" s="15"/>
      <c r="H267" s="15"/>
      <c r="I267" s="15"/>
    </row>
    <row r="268" spans="1:9" s="19" customFormat="1" ht="18.75" x14ac:dyDescent="0.2">
      <c r="A268" s="349"/>
      <c r="B268" s="343"/>
      <c r="C268" s="17" t="s">
        <v>11</v>
      </c>
      <c r="D268" s="13">
        <f t="shared" si="86"/>
        <v>0</v>
      </c>
      <c r="E268" s="14">
        <v>0</v>
      </c>
      <c r="F268" s="14">
        <v>0</v>
      </c>
      <c r="G268" s="15"/>
      <c r="H268" s="15"/>
      <c r="I268" s="15"/>
    </row>
    <row r="269" spans="1:9" s="19" customFormat="1" ht="18.75" x14ac:dyDescent="0.2">
      <c r="A269" s="350"/>
      <c r="B269" s="323"/>
      <c r="C269" s="17" t="s">
        <v>10</v>
      </c>
      <c r="D269" s="13">
        <f t="shared" si="86"/>
        <v>0</v>
      </c>
      <c r="E269" s="14">
        <v>0</v>
      </c>
      <c r="F269" s="14">
        <v>0</v>
      </c>
      <c r="G269" s="15"/>
      <c r="H269" s="15"/>
      <c r="I269" s="15"/>
    </row>
    <row r="270" spans="1:9" s="19" customFormat="1" ht="18.75" x14ac:dyDescent="0.2">
      <c r="A270" s="348" t="s">
        <v>184</v>
      </c>
      <c r="B270" s="322" t="s">
        <v>246</v>
      </c>
      <c r="C270" s="17" t="s">
        <v>33</v>
      </c>
      <c r="D270" s="13">
        <f t="shared" si="86"/>
        <v>1880.1</v>
      </c>
      <c r="E270" s="14">
        <f t="shared" ref="E270:F270" si="88">E271+E281+E282</f>
        <v>0</v>
      </c>
      <c r="F270" s="14">
        <f t="shared" si="88"/>
        <v>1880.1</v>
      </c>
      <c r="G270" s="15"/>
      <c r="H270" s="15"/>
      <c r="I270" s="15"/>
    </row>
    <row r="271" spans="1:9" s="19" customFormat="1" ht="18.75" x14ac:dyDescent="0.2">
      <c r="A271" s="349"/>
      <c r="B271" s="343"/>
      <c r="C271" s="17" t="s">
        <v>13</v>
      </c>
      <c r="D271" s="13">
        <f t="shared" si="86"/>
        <v>1880.1</v>
      </c>
      <c r="E271" s="14">
        <f t="shared" ref="E271:F271" si="89">E273+E280</f>
        <v>0</v>
      </c>
      <c r="F271" s="14">
        <f t="shared" si="89"/>
        <v>1880.1</v>
      </c>
      <c r="G271" s="15"/>
      <c r="H271" s="15"/>
      <c r="I271" s="15"/>
    </row>
    <row r="272" spans="1:9" s="19" customFormat="1" ht="18.75" x14ac:dyDescent="0.2">
      <c r="A272" s="349"/>
      <c r="B272" s="343"/>
      <c r="C272" s="17" t="s">
        <v>12</v>
      </c>
      <c r="D272" s="13"/>
      <c r="E272" s="14"/>
      <c r="F272" s="14"/>
      <c r="G272" s="15"/>
      <c r="H272" s="15"/>
      <c r="I272" s="15"/>
    </row>
    <row r="273" spans="1:9" s="19" customFormat="1" ht="37.5" x14ac:dyDescent="0.2">
      <c r="A273" s="349"/>
      <c r="B273" s="343"/>
      <c r="C273" s="18" t="s">
        <v>15</v>
      </c>
      <c r="D273" s="13">
        <f t="shared" ref="D273:D284" si="90">E273+F273</f>
        <v>1880.1</v>
      </c>
      <c r="E273" s="14">
        <f t="shared" ref="E273:F273" si="91">E274+E275+E276+E277+E278+E279</f>
        <v>0</v>
      </c>
      <c r="F273" s="14">
        <f t="shared" si="91"/>
        <v>1880.1</v>
      </c>
      <c r="G273" s="15"/>
      <c r="H273" s="15"/>
      <c r="I273" s="15"/>
    </row>
    <row r="274" spans="1:9" s="19" customFormat="1" ht="37.5" x14ac:dyDescent="0.2">
      <c r="A274" s="349"/>
      <c r="B274" s="343"/>
      <c r="C274" s="1" t="s">
        <v>21</v>
      </c>
      <c r="D274" s="13">
        <f t="shared" si="90"/>
        <v>1880.1</v>
      </c>
      <c r="E274" s="14">
        <v>0</v>
      </c>
      <c r="F274" s="14">
        <v>1880.1</v>
      </c>
      <c r="G274" s="15"/>
      <c r="H274" s="15"/>
      <c r="I274" s="15"/>
    </row>
    <row r="275" spans="1:9" s="19" customFormat="1" ht="37.5" x14ac:dyDescent="0.2">
      <c r="A275" s="349"/>
      <c r="B275" s="343"/>
      <c r="C275" s="1" t="s">
        <v>22</v>
      </c>
      <c r="D275" s="13">
        <f t="shared" si="90"/>
        <v>0</v>
      </c>
      <c r="E275" s="14">
        <v>0</v>
      </c>
      <c r="F275" s="14">
        <v>0</v>
      </c>
      <c r="G275" s="15"/>
      <c r="H275" s="15"/>
      <c r="I275" s="15"/>
    </row>
    <row r="276" spans="1:9" s="19" customFormat="1" ht="37.5" x14ac:dyDescent="0.2">
      <c r="A276" s="349"/>
      <c r="B276" s="343"/>
      <c r="C276" s="1" t="s">
        <v>16</v>
      </c>
      <c r="D276" s="13">
        <f t="shared" si="90"/>
        <v>0</v>
      </c>
      <c r="E276" s="14">
        <v>0</v>
      </c>
      <c r="F276" s="14">
        <v>0</v>
      </c>
      <c r="G276" s="15"/>
      <c r="H276" s="15"/>
      <c r="I276" s="15"/>
    </row>
    <row r="277" spans="1:9" s="19" customFormat="1" ht="37.5" x14ac:dyDescent="0.2">
      <c r="A277" s="349"/>
      <c r="B277" s="343"/>
      <c r="C277" s="1" t="s">
        <v>17</v>
      </c>
      <c r="D277" s="13">
        <f t="shared" si="90"/>
        <v>0</v>
      </c>
      <c r="E277" s="14">
        <v>0</v>
      </c>
      <c r="F277" s="14">
        <v>0</v>
      </c>
      <c r="G277" s="15"/>
      <c r="H277" s="15"/>
      <c r="I277" s="15"/>
    </row>
    <row r="278" spans="1:9" s="19" customFormat="1" ht="37.5" x14ac:dyDescent="0.2">
      <c r="A278" s="349"/>
      <c r="B278" s="343"/>
      <c r="C278" s="1" t="s">
        <v>18</v>
      </c>
      <c r="D278" s="13">
        <f t="shared" si="90"/>
        <v>0</v>
      </c>
      <c r="E278" s="14">
        <v>0</v>
      </c>
      <c r="F278" s="14">
        <v>0</v>
      </c>
      <c r="G278" s="15"/>
      <c r="H278" s="15"/>
      <c r="I278" s="15"/>
    </row>
    <row r="279" spans="1:9" s="19" customFormat="1" ht="37.5" x14ac:dyDescent="0.2">
      <c r="A279" s="349"/>
      <c r="B279" s="343"/>
      <c r="C279" s="1" t="s">
        <v>19</v>
      </c>
      <c r="D279" s="13">
        <f t="shared" si="90"/>
        <v>0</v>
      </c>
      <c r="E279" s="14">
        <v>0</v>
      </c>
      <c r="F279" s="14">
        <v>0</v>
      </c>
      <c r="G279" s="15"/>
      <c r="H279" s="15"/>
      <c r="I279" s="15"/>
    </row>
    <row r="280" spans="1:9" s="19" customFormat="1" ht="37.5" x14ac:dyDescent="0.2">
      <c r="A280" s="349"/>
      <c r="B280" s="343"/>
      <c r="C280" s="18" t="s">
        <v>20</v>
      </c>
      <c r="D280" s="13">
        <f t="shared" si="90"/>
        <v>0</v>
      </c>
      <c r="E280" s="14">
        <v>0</v>
      </c>
      <c r="F280" s="14">
        <v>0</v>
      </c>
      <c r="G280" s="15"/>
      <c r="H280" s="15"/>
      <c r="I280" s="15"/>
    </row>
    <row r="281" spans="1:9" s="19" customFormat="1" ht="18.75" x14ac:dyDescent="0.2">
      <c r="A281" s="349"/>
      <c r="B281" s="343"/>
      <c r="C281" s="17" t="s">
        <v>11</v>
      </c>
      <c r="D281" s="13">
        <f t="shared" si="90"/>
        <v>0</v>
      </c>
      <c r="E281" s="14">
        <v>0</v>
      </c>
      <c r="F281" s="14">
        <v>0</v>
      </c>
      <c r="G281" s="15"/>
      <c r="H281" s="15"/>
      <c r="I281" s="15"/>
    </row>
    <row r="282" spans="1:9" s="19" customFormat="1" ht="18.75" x14ac:dyDescent="0.2">
      <c r="A282" s="350"/>
      <c r="B282" s="323"/>
      <c r="C282" s="17" t="s">
        <v>10</v>
      </c>
      <c r="D282" s="13">
        <f t="shared" si="90"/>
        <v>0</v>
      </c>
      <c r="E282" s="14">
        <v>0</v>
      </c>
      <c r="F282" s="14">
        <v>0</v>
      </c>
      <c r="G282" s="15"/>
      <c r="H282" s="15"/>
      <c r="I282" s="15"/>
    </row>
    <row r="283" spans="1:9" s="19" customFormat="1" ht="18.75" x14ac:dyDescent="0.2">
      <c r="A283" s="348" t="s">
        <v>185</v>
      </c>
      <c r="B283" s="322" t="s">
        <v>247</v>
      </c>
      <c r="C283" s="17" t="s">
        <v>33</v>
      </c>
      <c r="D283" s="13">
        <f t="shared" si="90"/>
        <v>10</v>
      </c>
      <c r="E283" s="14">
        <f t="shared" ref="E283:F283" si="92">E284+E294+E295</f>
        <v>0</v>
      </c>
      <c r="F283" s="14">
        <f t="shared" si="92"/>
        <v>10</v>
      </c>
      <c r="G283" s="15"/>
      <c r="H283" s="15"/>
      <c r="I283" s="15"/>
    </row>
    <row r="284" spans="1:9" s="19" customFormat="1" ht="18.75" x14ac:dyDescent="0.2">
      <c r="A284" s="349"/>
      <c r="B284" s="343"/>
      <c r="C284" s="17" t="s">
        <v>13</v>
      </c>
      <c r="D284" s="13">
        <f t="shared" si="90"/>
        <v>10</v>
      </c>
      <c r="E284" s="14">
        <f t="shared" ref="E284:F284" si="93">E286+E293</f>
        <v>0</v>
      </c>
      <c r="F284" s="14">
        <f t="shared" si="93"/>
        <v>10</v>
      </c>
      <c r="G284" s="15"/>
      <c r="H284" s="15"/>
      <c r="I284" s="15"/>
    </row>
    <row r="285" spans="1:9" s="19" customFormat="1" ht="18.75" x14ac:dyDescent="0.2">
      <c r="A285" s="349"/>
      <c r="B285" s="343"/>
      <c r="C285" s="17" t="s">
        <v>12</v>
      </c>
      <c r="D285" s="13"/>
      <c r="E285" s="14"/>
      <c r="F285" s="14"/>
      <c r="G285" s="15"/>
      <c r="H285" s="15"/>
      <c r="I285" s="15"/>
    </row>
    <row r="286" spans="1:9" s="19" customFormat="1" ht="37.5" x14ac:dyDescent="0.2">
      <c r="A286" s="349"/>
      <c r="B286" s="343"/>
      <c r="C286" s="18" t="s">
        <v>15</v>
      </c>
      <c r="D286" s="13">
        <f t="shared" ref="D286:D297" si="94">E286+F286</f>
        <v>10</v>
      </c>
      <c r="E286" s="14">
        <f t="shared" ref="E286:F286" si="95">E287+E288+E289+E290+E291+E292</f>
        <v>0</v>
      </c>
      <c r="F286" s="14">
        <f t="shared" si="95"/>
        <v>10</v>
      </c>
      <c r="G286" s="15"/>
      <c r="H286" s="15"/>
      <c r="I286" s="15"/>
    </row>
    <row r="287" spans="1:9" s="19" customFormat="1" ht="37.5" x14ac:dyDescent="0.2">
      <c r="A287" s="349"/>
      <c r="B287" s="343"/>
      <c r="C287" s="1" t="s">
        <v>21</v>
      </c>
      <c r="D287" s="13">
        <f t="shared" si="94"/>
        <v>10</v>
      </c>
      <c r="E287" s="14">
        <v>0</v>
      </c>
      <c r="F287" s="14">
        <v>10</v>
      </c>
      <c r="G287" s="15"/>
      <c r="H287" s="15"/>
      <c r="I287" s="15"/>
    </row>
    <row r="288" spans="1:9" s="19" customFormat="1" ht="37.5" x14ac:dyDescent="0.2">
      <c r="A288" s="349"/>
      <c r="B288" s="343"/>
      <c r="C288" s="1" t="s">
        <v>22</v>
      </c>
      <c r="D288" s="13">
        <f t="shared" si="94"/>
        <v>0</v>
      </c>
      <c r="E288" s="14">
        <v>0</v>
      </c>
      <c r="F288" s="14">
        <v>0</v>
      </c>
      <c r="G288" s="15"/>
      <c r="H288" s="15"/>
      <c r="I288" s="15"/>
    </row>
    <row r="289" spans="1:9" s="19" customFormat="1" ht="37.5" x14ac:dyDescent="0.2">
      <c r="A289" s="349"/>
      <c r="B289" s="343"/>
      <c r="C289" s="1" t="s">
        <v>16</v>
      </c>
      <c r="D289" s="13">
        <f t="shared" si="94"/>
        <v>0</v>
      </c>
      <c r="E289" s="14">
        <v>0</v>
      </c>
      <c r="F289" s="14">
        <v>0</v>
      </c>
      <c r="G289" s="15"/>
      <c r="H289" s="15"/>
      <c r="I289" s="15"/>
    </row>
    <row r="290" spans="1:9" s="19" customFormat="1" ht="37.5" x14ac:dyDescent="0.2">
      <c r="A290" s="349"/>
      <c r="B290" s="343"/>
      <c r="C290" s="1" t="s">
        <v>17</v>
      </c>
      <c r="D290" s="13">
        <f t="shared" si="94"/>
        <v>0</v>
      </c>
      <c r="E290" s="14">
        <v>0</v>
      </c>
      <c r="F290" s="14">
        <v>0</v>
      </c>
      <c r="G290" s="15"/>
      <c r="H290" s="15"/>
      <c r="I290" s="15"/>
    </row>
    <row r="291" spans="1:9" s="19" customFormat="1" ht="37.5" x14ac:dyDescent="0.2">
      <c r="A291" s="349"/>
      <c r="B291" s="343"/>
      <c r="C291" s="1" t="s">
        <v>18</v>
      </c>
      <c r="D291" s="13">
        <f t="shared" si="94"/>
        <v>0</v>
      </c>
      <c r="E291" s="14">
        <v>0</v>
      </c>
      <c r="F291" s="14">
        <v>0</v>
      </c>
      <c r="G291" s="15"/>
      <c r="H291" s="15"/>
      <c r="I291" s="15"/>
    </row>
    <row r="292" spans="1:9" s="19" customFormat="1" ht="37.5" x14ac:dyDescent="0.2">
      <c r="A292" s="349"/>
      <c r="B292" s="343"/>
      <c r="C292" s="1" t="s">
        <v>19</v>
      </c>
      <c r="D292" s="13">
        <f t="shared" si="94"/>
        <v>0</v>
      </c>
      <c r="E292" s="14">
        <v>0</v>
      </c>
      <c r="F292" s="14">
        <v>0</v>
      </c>
      <c r="G292" s="15"/>
      <c r="H292" s="15"/>
      <c r="I292" s="15"/>
    </row>
    <row r="293" spans="1:9" s="19" customFormat="1" ht="37.5" x14ac:dyDescent="0.2">
      <c r="A293" s="349"/>
      <c r="B293" s="343"/>
      <c r="C293" s="18" t="s">
        <v>20</v>
      </c>
      <c r="D293" s="13">
        <f t="shared" si="94"/>
        <v>0</v>
      </c>
      <c r="E293" s="14">
        <v>0</v>
      </c>
      <c r="F293" s="14">
        <v>0</v>
      </c>
      <c r="G293" s="15"/>
      <c r="H293" s="15"/>
      <c r="I293" s="15"/>
    </row>
    <row r="294" spans="1:9" s="19" customFormat="1" ht="18.75" x14ac:dyDescent="0.2">
      <c r="A294" s="349"/>
      <c r="B294" s="343"/>
      <c r="C294" s="17" t="s">
        <v>11</v>
      </c>
      <c r="D294" s="13">
        <f t="shared" si="94"/>
        <v>0</v>
      </c>
      <c r="E294" s="14">
        <v>0</v>
      </c>
      <c r="F294" s="14">
        <v>0</v>
      </c>
      <c r="G294" s="15"/>
      <c r="H294" s="15"/>
      <c r="I294" s="15"/>
    </row>
    <row r="295" spans="1:9" s="19" customFormat="1" ht="18.75" x14ac:dyDescent="0.2">
      <c r="A295" s="350"/>
      <c r="B295" s="323"/>
      <c r="C295" s="17" t="s">
        <v>10</v>
      </c>
      <c r="D295" s="13">
        <f t="shared" si="94"/>
        <v>0</v>
      </c>
      <c r="E295" s="14">
        <v>0</v>
      </c>
      <c r="F295" s="14">
        <v>0</v>
      </c>
      <c r="G295" s="15"/>
      <c r="H295" s="15"/>
      <c r="I295" s="15"/>
    </row>
    <row r="296" spans="1:9" s="19" customFormat="1" ht="18.75" x14ac:dyDescent="0.2">
      <c r="A296" s="348" t="s">
        <v>186</v>
      </c>
      <c r="B296" s="322" t="s">
        <v>268</v>
      </c>
      <c r="C296" s="17" t="s">
        <v>33</v>
      </c>
      <c r="D296" s="13">
        <f t="shared" si="94"/>
        <v>3595</v>
      </c>
      <c r="E296" s="14">
        <f t="shared" ref="E296:F296" si="96">E297+E307+E308</f>
        <v>0</v>
      </c>
      <c r="F296" s="14">
        <f t="shared" si="96"/>
        <v>3595</v>
      </c>
      <c r="G296" s="15"/>
      <c r="H296" s="15"/>
      <c r="I296" s="15"/>
    </row>
    <row r="297" spans="1:9" s="19" customFormat="1" ht="18.75" x14ac:dyDescent="0.2">
      <c r="A297" s="349"/>
      <c r="B297" s="343"/>
      <c r="C297" s="17" t="s">
        <v>13</v>
      </c>
      <c r="D297" s="13">
        <f t="shared" si="94"/>
        <v>3595</v>
      </c>
      <c r="E297" s="14">
        <f t="shared" ref="E297:F297" si="97">E299+E306</f>
        <v>0</v>
      </c>
      <c r="F297" s="14">
        <f t="shared" si="97"/>
        <v>3595</v>
      </c>
      <c r="G297" s="15"/>
      <c r="H297" s="15"/>
      <c r="I297" s="15"/>
    </row>
    <row r="298" spans="1:9" s="19" customFormat="1" ht="18.75" x14ac:dyDescent="0.2">
      <c r="A298" s="349"/>
      <c r="B298" s="343"/>
      <c r="C298" s="17" t="s">
        <v>12</v>
      </c>
      <c r="D298" s="13"/>
      <c r="E298" s="14"/>
      <c r="F298" s="14"/>
      <c r="G298" s="15"/>
      <c r="H298" s="15"/>
      <c r="I298" s="15"/>
    </row>
    <row r="299" spans="1:9" s="19" customFormat="1" ht="37.5" x14ac:dyDescent="0.2">
      <c r="A299" s="349"/>
      <c r="B299" s="343"/>
      <c r="C299" s="18" t="s">
        <v>15</v>
      </c>
      <c r="D299" s="13">
        <f t="shared" ref="D299:D310" si="98">E299+F299</f>
        <v>3595</v>
      </c>
      <c r="E299" s="14">
        <f t="shared" ref="E299:F299" si="99">E300+E301+E302+E303+E304+E305</f>
        <v>0</v>
      </c>
      <c r="F299" s="14">
        <f t="shared" si="99"/>
        <v>3595</v>
      </c>
      <c r="G299" s="15"/>
      <c r="H299" s="15"/>
      <c r="I299" s="15"/>
    </row>
    <row r="300" spans="1:9" s="19" customFormat="1" ht="37.5" x14ac:dyDescent="0.2">
      <c r="A300" s="349"/>
      <c r="B300" s="343"/>
      <c r="C300" s="1" t="s">
        <v>21</v>
      </c>
      <c r="D300" s="13">
        <f t="shared" si="98"/>
        <v>3595</v>
      </c>
      <c r="E300" s="14">
        <v>0</v>
      </c>
      <c r="F300" s="14">
        <v>3595</v>
      </c>
      <c r="G300" s="15"/>
      <c r="H300" s="15"/>
      <c r="I300" s="15"/>
    </row>
    <row r="301" spans="1:9" s="19" customFormat="1" ht="37.5" x14ac:dyDescent="0.2">
      <c r="A301" s="349"/>
      <c r="B301" s="343"/>
      <c r="C301" s="1" t="s">
        <v>22</v>
      </c>
      <c r="D301" s="13">
        <f t="shared" si="98"/>
        <v>0</v>
      </c>
      <c r="E301" s="14">
        <v>0</v>
      </c>
      <c r="F301" s="14">
        <v>0</v>
      </c>
      <c r="G301" s="15"/>
      <c r="H301" s="15"/>
      <c r="I301" s="15"/>
    </row>
    <row r="302" spans="1:9" s="19" customFormat="1" ht="37.5" x14ac:dyDescent="0.2">
      <c r="A302" s="349"/>
      <c r="B302" s="343"/>
      <c r="C302" s="1" t="s">
        <v>16</v>
      </c>
      <c r="D302" s="13">
        <f t="shared" si="98"/>
        <v>0</v>
      </c>
      <c r="E302" s="14">
        <v>0</v>
      </c>
      <c r="F302" s="14">
        <v>0</v>
      </c>
      <c r="G302" s="15"/>
      <c r="H302" s="15"/>
      <c r="I302" s="15"/>
    </row>
    <row r="303" spans="1:9" s="19" customFormat="1" ht="37.5" x14ac:dyDescent="0.2">
      <c r="A303" s="349"/>
      <c r="B303" s="343"/>
      <c r="C303" s="1" t="s">
        <v>17</v>
      </c>
      <c r="D303" s="13">
        <f t="shared" si="98"/>
        <v>0</v>
      </c>
      <c r="E303" s="14">
        <v>0</v>
      </c>
      <c r="F303" s="14">
        <v>0</v>
      </c>
      <c r="G303" s="15"/>
      <c r="H303" s="15"/>
      <c r="I303" s="15"/>
    </row>
    <row r="304" spans="1:9" s="19" customFormat="1" ht="37.5" x14ac:dyDescent="0.2">
      <c r="A304" s="349"/>
      <c r="B304" s="343"/>
      <c r="C304" s="1" t="s">
        <v>18</v>
      </c>
      <c r="D304" s="13">
        <f t="shared" si="98"/>
        <v>0</v>
      </c>
      <c r="E304" s="14">
        <v>0</v>
      </c>
      <c r="F304" s="14">
        <v>0</v>
      </c>
      <c r="G304" s="15"/>
      <c r="H304" s="15"/>
      <c r="I304" s="15"/>
    </row>
    <row r="305" spans="1:9" s="19" customFormat="1" ht="37.5" x14ac:dyDescent="0.2">
      <c r="A305" s="349"/>
      <c r="B305" s="343"/>
      <c r="C305" s="1" t="s">
        <v>19</v>
      </c>
      <c r="D305" s="13">
        <f t="shared" si="98"/>
        <v>0</v>
      </c>
      <c r="E305" s="14">
        <v>0</v>
      </c>
      <c r="F305" s="14">
        <v>0</v>
      </c>
      <c r="G305" s="15"/>
      <c r="H305" s="15"/>
      <c r="I305" s="15"/>
    </row>
    <row r="306" spans="1:9" s="19" customFormat="1" ht="37.5" x14ac:dyDescent="0.2">
      <c r="A306" s="349"/>
      <c r="B306" s="343"/>
      <c r="C306" s="18" t="s">
        <v>20</v>
      </c>
      <c r="D306" s="13">
        <f t="shared" si="98"/>
        <v>0</v>
      </c>
      <c r="E306" s="14">
        <v>0</v>
      </c>
      <c r="F306" s="14">
        <v>0</v>
      </c>
      <c r="G306" s="15"/>
      <c r="H306" s="15"/>
      <c r="I306" s="15"/>
    </row>
    <row r="307" spans="1:9" s="19" customFormat="1" ht="18.75" x14ac:dyDescent="0.2">
      <c r="A307" s="349"/>
      <c r="B307" s="343"/>
      <c r="C307" s="17" t="s">
        <v>11</v>
      </c>
      <c r="D307" s="13">
        <f t="shared" si="98"/>
        <v>0</v>
      </c>
      <c r="E307" s="14">
        <v>0</v>
      </c>
      <c r="F307" s="14">
        <v>0</v>
      </c>
      <c r="G307" s="15"/>
      <c r="H307" s="15"/>
      <c r="I307" s="15"/>
    </row>
    <row r="308" spans="1:9" s="19" customFormat="1" ht="18.75" x14ac:dyDescent="0.2">
      <c r="A308" s="350"/>
      <c r="B308" s="323"/>
      <c r="C308" s="17" t="s">
        <v>10</v>
      </c>
      <c r="D308" s="13">
        <f t="shared" si="98"/>
        <v>0</v>
      </c>
      <c r="E308" s="14">
        <v>0</v>
      </c>
      <c r="F308" s="14">
        <v>0</v>
      </c>
      <c r="G308" s="15"/>
      <c r="H308" s="15"/>
      <c r="I308" s="15"/>
    </row>
    <row r="309" spans="1:9" s="19" customFormat="1" ht="18.75" x14ac:dyDescent="0.2">
      <c r="A309" s="348" t="s">
        <v>187</v>
      </c>
      <c r="B309" s="322" t="s">
        <v>269</v>
      </c>
      <c r="C309" s="17" t="s">
        <v>33</v>
      </c>
      <c r="D309" s="13">
        <f t="shared" si="98"/>
        <v>1079.2</v>
      </c>
      <c r="E309" s="14">
        <f t="shared" ref="E309:F309" si="100">E310+E320+E321</f>
        <v>0</v>
      </c>
      <c r="F309" s="14">
        <f t="shared" si="100"/>
        <v>1079.2</v>
      </c>
      <c r="G309" s="15"/>
      <c r="H309" s="15"/>
      <c r="I309" s="15"/>
    </row>
    <row r="310" spans="1:9" s="19" customFormat="1" ht="18.75" x14ac:dyDescent="0.2">
      <c r="A310" s="349"/>
      <c r="B310" s="343"/>
      <c r="C310" s="17" t="s">
        <v>13</v>
      </c>
      <c r="D310" s="13">
        <f t="shared" si="98"/>
        <v>1079.2</v>
      </c>
      <c r="E310" s="14">
        <f t="shared" ref="E310:F310" si="101">E312+E319</f>
        <v>0</v>
      </c>
      <c r="F310" s="14">
        <f t="shared" si="101"/>
        <v>1079.2</v>
      </c>
      <c r="G310" s="15"/>
      <c r="H310" s="15"/>
      <c r="I310" s="15"/>
    </row>
    <row r="311" spans="1:9" s="19" customFormat="1" ht="18.75" x14ac:dyDescent="0.2">
      <c r="A311" s="349"/>
      <c r="B311" s="343"/>
      <c r="C311" s="17" t="s">
        <v>12</v>
      </c>
      <c r="D311" s="13"/>
      <c r="E311" s="14"/>
      <c r="F311" s="14"/>
      <c r="G311" s="15"/>
      <c r="H311" s="15"/>
      <c r="I311" s="15"/>
    </row>
    <row r="312" spans="1:9" s="19" customFormat="1" ht="37.5" x14ac:dyDescent="0.2">
      <c r="A312" s="349"/>
      <c r="B312" s="343"/>
      <c r="C312" s="18" t="s">
        <v>15</v>
      </c>
      <c r="D312" s="13">
        <f t="shared" ref="D312:D323" si="102">E312+F312</f>
        <v>1079.2</v>
      </c>
      <c r="E312" s="14">
        <f t="shared" ref="E312:F312" si="103">E313+E314+E315+E316+E317+E318</f>
        <v>0</v>
      </c>
      <c r="F312" s="14">
        <f t="shared" si="103"/>
        <v>1079.2</v>
      </c>
      <c r="G312" s="15"/>
      <c r="H312" s="15"/>
      <c r="I312" s="15"/>
    </row>
    <row r="313" spans="1:9" s="19" customFormat="1" ht="37.5" x14ac:dyDescent="0.2">
      <c r="A313" s="349"/>
      <c r="B313" s="343"/>
      <c r="C313" s="1" t="s">
        <v>21</v>
      </c>
      <c r="D313" s="13">
        <f t="shared" si="102"/>
        <v>1079.2</v>
      </c>
      <c r="E313" s="14">
        <v>0</v>
      </c>
      <c r="F313" s="14">
        <v>1079.2</v>
      </c>
      <c r="G313" s="15"/>
      <c r="H313" s="15"/>
      <c r="I313" s="15"/>
    </row>
    <row r="314" spans="1:9" s="19" customFormat="1" ht="37.5" x14ac:dyDescent="0.2">
      <c r="A314" s="349"/>
      <c r="B314" s="343"/>
      <c r="C314" s="1" t="s">
        <v>22</v>
      </c>
      <c r="D314" s="13">
        <f t="shared" si="102"/>
        <v>0</v>
      </c>
      <c r="E314" s="14">
        <v>0</v>
      </c>
      <c r="F314" s="14">
        <v>0</v>
      </c>
      <c r="G314" s="15"/>
      <c r="H314" s="15"/>
      <c r="I314" s="15"/>
    </row>
    <row r="315" spans="1:9" s="19" customFormat="1" ht="37.5" x14ac:dyDescent="0.2">
      <c r="A315" s="349"/>
      <c r="B315" s="343"/>
      <c r="C315" s="1" t="s">
        <v>16</v>
      </c>
      <c r="D315" s="13">
        <f t="shared" si="102"/>
        <v>0</v>
      </c>
      <c r="E315" s="14">
        <v>0</v>
      </c>
      <c r="F315" s="14">
        <v>0</v>
      </c>
      <c r="G315" s="15"/>
      <c r="H315" s="15"/>
      <c r="I315" s="15"/>
    </row>
    <row r="316" spans="1:9" s="19" customFormat="1" ht="37.5" x14ac:dyDescent="0.2">
      <c r="A316" s="349"/>
      <c r="B316" s="343"/>
      <c r="C316" s="1" t="s">
        <v>17</v>
      </c>
      <c r="D316" s="13">
        <f t="shared" si="102"/>
        <v>0</v>
      </c>
      <c r="E316" s="14">
        <v>0</v>
      </c>
      <c r="F316" s="14">
        <v>0</v>
      </c>
      <c r="G316" s="15"/>
      <c r="H316" s="15"/>
      <c r="I316" s="15"/>
    </row>
    <row r="317" spans="1:9" s="19" customFormat="1" ht="37.5" x14ac:dyDescent="0.2">
      <c r="A317" s="349"/>
      <c r="B317" s="343"/>
      <c r="C317" s="1" t="s">
        <v>18</v>
      </c>
      <c r="D317" s="13">
        <f t="shared" si="102"/>
        <v>0</v>
      </c>
      <c r="E317" s="14">
        <v>0</v>
      </c>
      <c r="F317" s="14">
        <v>0</v>
      </c>
      <c r="G317" s="15"/>
      <c r="H317" s="15"/>
      <c r="I317" s="15"/>
    </row>
    <row r="318" spans="1:9" s="19" customFormat="1" ht="37.5" x14ac:dyDescent="0.2">
      <c r="A318" s="349"/>
      <c r="B318" s="343"/>
      <c r="C318" s="1" t="s">
        <v>19</v>
      </c>
      <c r="D318" s="13">
        <f t="shared" si="102"/>
        <v>0</v>
      </c>
      <c r="E318" s="14">
        <v>0</v>
      </c>
      <c r="F318" s="14">
        <v>0</v>
      </c>
      <c r="G318" s="15"/>
      <c r="H318" s="15"/>
      <c r="I318" s="15"/>
    </row>
    <row r="319" spans="1:9" s="19" customFormat="1" ht="37.5" x14ac:dyDescent="0.2">
      <c r="A319" s="349"/>
      <c r="B319" s="343"/>
      <c r="C319" s="18" t="s">
        <v>20</v>
      </c>
      <c r="D319" s="13">
        <f t="shared" si="102"/>
        <v>0</v>
      </c>
      <c r="E319" s="14">
        <v>0</v>
      </c>
      <c r="F319" s="14">
        <v>0</v>
      </c>
      <c r="G319" s="15"/>
      <c r="H319" s="15"/>
      <c r="I319" s="15"/>
    </row>
    <row r="320" spans="1:9" s="19" customFormat="1" ht="18.75" x14ac:dyDescent="0.2">
      <c r="A320" s="349"/>
      <c r="B320" s="343"/>
      <c r="C320" s="17" t="s">
        <v>11</v>
      </c>
      <c r="D320" s="13">
        <f t="shared" si="102"/>
        <v>0</v>
      </c>
      <c r="E320" s="14">
        <v>0</v>
      </c>
      <c r="F320" s="14">
        <v>0</v>
      </c>
      <c r="G320" s="15"/>
      <c r="H320" s="15"/>
      <c r="I320" s="15"/>
    </row>
    <row r="321" spans="1:9" s="19" customFormat="1" ht="18.75" x14ac:dyDescent="0.2">
      <c r="A321" s="350"/>
      <c r="B321" s="323"/>
      <c r="C321" s="17" t="s">
        <v>10</v>
      </c>
      <c r="D321" s="13">
        <f t="shared" si="102"/>
        <v>0</v>
      </c>
      <c r="E321" s="14">
        <v>0</v>
      </c>
      <c r="F321" s="14">
        <v>0</v>
      </c>
      <c r="G321" s="15"/>
      <c r="H321" s="15"/>
      <c r="I321" s="15"/>
    </row>
    <row r="322" spans="1:9" s="19" customFormat="1" ht="18.75" x14ac:dyDescent="0.2">
      <c r="A322" s="348" t="s">
        <v>188</v>
      </c>
      <c r="B322" s="322" t="s">
        <v>251</v>
      </c>
      <c r="C322" s="17" t="s">
        <v>33</v>
      </c>
      <c r="D322" s="13">
        <f t="shared" si="102"/>
        <v>700</v>
      </c>
      <c r="E322" s="14">
        <f t="shared" ref="E322:F322" si="104">E323+E333+E334</f>
        <v>0</v>
      </c>
      <c r="F322" s="14">
        <f t="shared" si="104"/>
        <v>700</v>
      </c>
      <c r="G322" s="15"/>
      <c r="H322" s="15"/>
      <c r="I322" s="15"/>
    </row>
    <row r="323" spans="1:9" s="19" customFormat="1" ht="18.75" x14ac:dyDescent="0.2">
      <c r="A323" s="349"/>
      <c r="B323" s="343"/>
      <c r="C323" s="17" t="s">
        <v>13</v>
      </c>
      <c r="D323" s="13">
        <f t="shared" si="102"/>
        <v>700</v>
      </c>
      <c r="E323" s="14">
        <f t="shared" ref="E323:F323" si="105">E325+E332</f>
        <v>0</v>
      </c>
      <c r="F323" s="14">
        <f t="shared" si="105"/>
        <v>700</v>
      </c>
      <c r="G323" s="15"/>
      <c r="H323" s="15"/>
      <c r="I323" s="15"/>
    </row>
    <row r="324" spans="1:9" s="19" customFormat="1" ht="18.75" x14ac:dyDescent="0.2">
      <c r="A324" s="349"/>
      <c r="B324" s="343"/>
      <c r="C324" s="17" t="s">
        <v>12</v>
      </c>
      <c r="D324" s="13"/>
      <c r="E324" s="14"/>
      <c r="F324" s="14"/>
      <c r="G324" s="15"/>
      <c r="H324" s="15"/>
      <c r="I324" s="15"/>
    </row>
    <row r="325" spans="1:9" s="19" customFormat="1" ht="37.5" x14ac:dyDescent="0.2">
      <c r="A325" s="349"/>
      <c r="B325" s="343"/>
      <c r="C325" s="18" t="s">
        <v>15</v>
      </c>
      <c r="D325" s="13">
        <f t="shared" ref="D325:D336" si="106">E325+F325</f>
        <v>700</v>
      </c>
      <c r="E325" s="14">
        <f t="shared" ref="E325:F325" si="107">E326+E327+E328+E329+E330+E331</f>
        <v>0</v>
      </c>
      <c r="F325" s="14">
        <f t="shared" si="107"/>
        <v>700</v>
      </c>
      <c r="G325" s="15"/>
      <c r="H325" s="15"/>
      <c r="I325" s="15"/>
    </row>
    <row r="326" spans="1:9" s="19" customFormat="1" ht="37.5" x14ac:dyDescent="0.2">
      <c r="A326" s="349"/>
      <c r="B326" s="343"/>
      <c r="C326" s="1" t="s">
        <v>21</v>
      </c>
      <c r="D326" s="13">
        <f t="shared" si="106"/>
        <v>700</v>
      </c>
      <c r="E326" s="14">
        <v>0</v>
      </c>
      <c r="F326" s="14">
        <v>700</v>
      </c>
      <c r="G326" s="15"/>
      <c r="H326" s="15"/>
      <c r="I326" s="15"/>
    </row>
    <row r="327" spans="1:9" s="19" customFormat="1" ht="37.5" x14ac:dyDescent="0.2">
      <c r="A327" s="349"/>
      <c r="B327" s="343"/>
      <c r="C327" s="1" t="s">
        <v>22</v>
      </c>
      <c r="D327" s="13">
        <f t="shared" si="106"/>
        <v>0</v>
      </c>
      <c r="E327" s="14">
        <v>0</v>
      </c>
      <c r="F327" s="14">
        <v>0</v>
      </c>
      <c r="G327" s="15"/>
      <c r="H327" s="15"/>
      <c r="I327" s="15"/>
    </row>
    <row r="328" spans="1:9" s="19" customFormat="1" ht="37.5" x14ac:dyDescent="0.2">
      <c r="A328" s="349"/>
      <c r="B328" s="343"/>
      <c r="C328" s="1" t="s">
        <v>16</v>
      </c>
      <c r="D328" s="13">
        <f t="shared" si="106"/>
        <v>0</v>
      </c>
      <c r="E328" s="14">
        <v>0</v>
      </c>
      <c r="F328" s="14">
        <v>0</v>
      </c>
      <c r="G328" s="15"/>
      <c r="H328" s="15"/>
      <c r="I328" s="15"/>
    </row>
    <row r="329" spans="1:9" s="19" customFormat="1" ht="37.5" x14ac:dyDescent="0.2">
      <c r="A329" s="349"/>
      <c r="B329" s="343"/>
      <c r="C329" s="1" t="s">
        <v>17</v>
      </c>
      <c r="D329" s="13">
        <f t="shared" si="106"/>
        <v>0</v>
      </c>
      <c r="E329" s="14">
        <v>0</v>
      </c>
      <c r="F329" s="14">
        <v>0</v>
      </c>
      <c r="G329" s="15"/>
      <c r="H329" s="15"/>
      <c r="I329" s="15"/>
    </row>
    <row r="330" spans="1:9" s="19" customFormat="1" ht="37.5" x14ac:dyDescent="0.2">
      <c r="A330" s="349"/>
      <c r="B330" s="343"/>
      <c r="C330" s="1" t="s">
        <v>18</v>
      </c>
      <c r="D330" s="13">
        <f t="shared" si="106"/>
        <v>0</v>
      </c>
      <c r="E330" s="14">
        <v>0</v>
      </c>
      <c r="F330" s="14">
        <v>0</v>
      </c>
      <c r="G330" s="15"/>
      <c r="H330" s="15"/>
      <c r="I330" s="15"/>
    </row>
    <row r="331" spans="1:9" s="19" customFormat="1" ht="37.5" x14ac:dyDescent="0.2">
      <c r="A331" s="349"/>
      <c r="B331" s="343"/>
      <c r="C331" s="1" t="s">
        <v>19</v>
      </c>
      <c r="D331" s="13">
        <f t="shared" si="106"/>
        <v>0</v>
      </c>
      <c r="E331" s="14">
        <v>0</v>
      </c>
      <c r="F331" s="14">
        <v>0</v>
      </c>
      <c r="G331" s="15"/>
      <c r="H331" s="15"/>
      <c r="I331" s="15"/>
    </row>
    <row r="332" spans="1:9" s="19" customFormat="1" ht="37.5" x14ac:dyDescent="0.2">
      <c r="A332" s="349"/>
      <c r="B332" s="343"/>
      <c r="C332" s="18" t="s">
        <v>20</v>
      </c>
      <c r="D332" s="13">
        <f t="shared" si="106"/>
        <v>0</v>
      </c>
      <c r="E332" s="14">
        <v>0</v>
      </c>
      <c r="F332" s="14">
        <v>0</v>
      </c>
      <c r="G332" s="15"/>
      <c r="H332" s="15"/>
      <c r="I332" s="15"/>
    </row>
    <row r="333" spans="1:9" s="19" customFormat="1" ht="18.75" x14ac:dyDescent="0.2">
      <c r="A333" s="349"/>
      <c r="B333" s="343"/>
      <c r="C333" s="17" t="s">
        <v>11</v>
      </c>
      <c r="D333" s="13">
        <f t="shared" si="106"/>
        <v>0</v>
      </c>
      <c r="E333" s="14">
        <v>0</v>
      </c>
      <c r="F333" s="14">
        <v>0</v>
      </c>
      <c r="G333" s="15"/>
      <c r="H333" s="15"/>
      <c r="I333" s="15"/>
    </row>
    <row r="334" spans="1:9" s="19" customFormat="1" ht="18.75" x14ac:dyDescent="0.2">
      <c r="A334" s="350"/>
      <c r="B334" s="323"/>
      <c r="C334" s="17" t="s">
        <v>10</v>
      </c>
      <c r="D334" s="13">
        <f t="shared" si="106"/>
        <v>0</v>
      </c>
      <c r="E334" s="14">
        <v>0</v>
      </c>
      <c r="F334" s="14">
        <v>0</v>
      </c>
      <c r="G334" s="15"/>
      <c r="H334" s="15"/>
      <c r="I334" s="15"/>
    </row>
    <row r="335" spans="1:9" s="19" customFormat="1" ht="18.75" x14ac:dyDescent="0.2">
      <c r="A335" s="348" t="s">
        <v>218</v>
      </c>
      <c r="B335" s="322" t="s">
        <v>252</v>
      </c>
      <c r="C335" s="17" t="s">
        <v>33</v>
      </c>
      <c r="D335" s="13">
        <f t="shared" si="106"/>
        <v>500</v>
      </c>
      <c r="E335" s="14">
        <f t="shared" ref="E335:F335" si="108">E336+E346+E347</f>
        <v>0</v>
      </c>
      <c r="F335" s="14">
        <f t="shared" si="108"/>
        <v>500</v>
      </c>
      <c r="G335" s="15"/>
      <c r="H335" s="15"/>
      <c r="I335" s="15"/>
    </row>
    <row r="336" spans="1:9" s="19" customFormat="1" ht="18.75" x14ac:dyDescent="0.2">
      <c r="A336" s="349"/>
      <c r="B336" s="343"/>
      <c r="C336" s="17" t="s">
        <v>13</v>
      </c>
      <c r="D336" s="13">
        <f t="shared" si="106"/>
        <v>500</v>
      </c>
      <c r="E336" s="14">
        <f t="shared" ref="E336:F336" si="109">E338+E345</f>
        <v>0</v>
      </c>
      <c r="F336" s="14">
        <f t="shared" si="109"/>
        <v>500</v>
      </c>
      <c r="G336" s="15"/>
      <c r="H336" s="15"/>
      <c r="I336" s="15"/>
    </row>
    <row r="337" spans="1:9" s="19" customFormat="1" ht="18.75" x14ac:dyDescent="0.2">
      <c r="A337" s="349"/>
      <c r="B337" s="343"/>
      <c r="C337" s="17" t="s">
        <v>12</v>
      </c>
      <c r="D337" s="13"/>
      <c r="E337" s="14"/>
      <c r="F337" s="14"/>
      <c r="G337" s="15"/>
      <c r="H337" s="15"/>
      <c r="I337" s="15"/>
    </row>
    <row r="338" spans="1:9" s="19" customFormat="1" ht="37.5" x14ac:dyDescent="0.2">
      <c r="A338" s="349"/>
      <c r="B338" s="343"/>
      <c r="C338" s="18" t="s">
        <v>15</v>
      </c>
      <c r="D338" s="13">
        <f t="shared" ref="D338:D349" si="110">E338+F338</f>
        <v>500</v>
      </c>
      <c r="E338" s="14">
        <f t="shared" ref="E338:F338" si="111">E339+E340+E341+E342+E343+E344</f>
        <v>0</v>
      </c>
      <c r="F338" s="14">
        <f t="shared" si="111"/>
        <v>500</v>
      </c>
      <c r="G338" s="15"/>
      <c r="H338" s="15"/>
      <c r="I338" s="15"/>
    </row>
    <row r="339" spans="1:9" s="19" customFormat="1" ht="37.5" x14ac:dyDescent="0.2">
      <c r="A339" s="349"/>
      <c r="B339" s="343"/>
      <c r="C339" s="1" t="s">
        <v>21</v>
      </c>
      <c r="D339" s="13">
        <f t="shared" si="110"/>
        <v>500</v>
      </c>
      <c r="E339" s="14">
        <v>0</v>
      </c>
      <c r="F339" s="14">
        <v>500</v>
      </c>
      <c r="G339" s="15"/>
      <c r="H339" s="15"/>
      <c r="I339" s="15"/>
    </row>
    <row r="340" spans="1:9" s="19" customFormat="1" ht="37.5" x14ac:dyDescent="0.2">
      <c r="A340" s="349"/>
      <c r="B340" s="343"/>
      <c r="C340" s="1" t="s">
        <v>22</v>
      </c>
      <c r="D340" s="13">
        <f t="shared" si="110"/>
        <v>0</v>
      </c>
      <c r="E340" s="14">
        <v>0</v>
      </c>
      <c r="F340" s="14">
        <v>0</v>
      </c>
      <c r="G340" s="15"/>
      <c r="H340" s="15"/>
      <c r="I340" s="15"/>
    </row>
    <row r="341" spans="1:9" s="19" customFormat="1" ht="37.5" x14ac:dyDescent="0.2">
      <c r="A341" s="349"/>
      <c r="B341" s="343"/>
      <c r="C341" s="1" t="s">
        <v>16</v>
      </c>
      <c r="D341" s="13">
        <f t="shared" si="110"/>
        <v>0</v>
      </c>
      <c r="E341" s="14">
        <v>0</v>
      </c>
      <c r="F341" s="14">
        <v>0</v>
      </c>
      <c r="G341" s="15"/>
      <c r="H341" s="15"/>
      <c r="I341" s="15"/>
    </row>
    <row r="342" spans="1:9" s="19" customFormat="1" ht="37.5" x14ac:dyDescent="0.2">
      <c r="A342" s="349"/>
      <c r="B342" s="343"/>
      <c r="C342" s="1" t="s">
        <v>17</v>
      </c>
      <c r="D342" s="13">
        <f t="shared" si="110"/>
        <v>0</v>
      </c>
      <c r="E342" s="14">
        <v>0</v>
      </c>
      <c r="F342" s="14">
        <v>0</v>
      </c>
      <c r="G342" s="15"/>
      <c r="H342" s="15"/>
      <c r="I342" s="15"/>
    </row>
    <row r="343" spans="1:9" s="19" customFormat="1" ht="37.5" x14ac:dyDescent="0.2">
      <c r="A343" s="349"/>
      <c r="B343" s="343"/>
      <c r="C343" s="1" t="s">
        <v>18</v>
      </c>
      <c r="D343" s="13">
        <f t="shared" si="110"/>
        <v>0</v>
      </c>
      <c r="E343" s="14">
        <v>0</v>
      </c>
      <c r="F343" s="14">
        <v>0</v>
      </c>
      <c r="G343" s="15"/>
      <c r="H343" s="15"/>
      <c r="I343" s="15"/>
    </row>
    <row r="344" spans="1:9" s="19" customFormat="1" ht="37.5" x14ac:dyDescent="0.2">
      <c r="A344" s="349"/>
      <c r="B344" s="343"/>
      <c r="C344" s="1" t="s">
        <v>19</v>
      </c>
      <c r="D344" s="13">
        <f t="shared" si="110"/>
        <v>0</v>
      </c>
      <c r="E344" s="14">
        <v>0</v>
      </c>
      <c r="F344" s="14">
        <v>0</v>
      </c>
      <c r="G344" s="15"/>
      <c r="H344" s="15"/>
      <c r="I344" s="15"/>
    </row>
    <row r="345" spans="1:9" s="19" customFormat="1" ht="37.5" x14ac:dyDescent="0.2">
      <c r="A345" s="349"/>
      <c r="B345" s="343"/>
      <c r="C345" s="18" t="s">
        <v>20</v>
      </c>
      <c r="D345" s="13">
        <f t="shared" si="110"/>
        <v>0</v>
      </c>
      <c r="E345" s="14">
        <v>0</v>
      </c>
      <c r="F345" s="14">
        <v>0</v>
      </c>
      <c r="G345" s="15"/>
      <c r="H345" s="15"/>
      <c r="I345" s="15"/>
    </row>
    <row r="346" spans="1:9" s="19" customFormat="1" ht="18.75" x14ac:dyDescent="0.2">
      <c r="A346" s="349"/>
      <c r="B346" s="343"/>
      <c r="C346" s="17" t="s">
        <v>11</v>
      </c>
      <c r="D346" s="13">
        <f t="shared" si="110"/>
        <v>0</v>
      </c>
      <c r="E346" s="14">
        <v>0</v>
      </c>
      <c r="F346" s="14">
        <v>0</v>
      </c>
      <c r="G346" s="15"/>
      <c r="H346" s="15"/>
      <c r="I346" s="15"/>
    </row>
    <row r="347" spans="1:9" s="19" customFormat="1" ht="18.75" x14ac:dyDescent="0.2">
      <c r="A347" s="350"/>
      <c r="B347" s="323"/>
      <c r="C347" s="17" t="s">
        <v>10</v>
      </c>
      <c r="D347" s="13">
        <f t="shared" si="110"/>
        <v>0</v>
      </c>
      <c r="E347" s="14">
        <v>0</v>
      </c>
      <c r="F347" s="14">
        <v>0</v>
      </c>
      <c r="G347" s="15"/>
      <c r="H347" s="15"/>
      <c r="I347" s="15"/>
    </row>
    <row r="348" spans="1:9" s="19" customFormat="1" ht="18.75" x14ac:dyDescent="0.2">
      <c r="A348" s="348" t="s">
        <v>219</v>
      </c>
      <c r="B348" s="322" t="s">
        <v>270</v>
      </c>
      <c r="C348" s="17" t="s">
        <v>33</v>
      </c>
      <c r="D348" s="13">
        <f t="shared" si="110"/>
        <v>4378.1000000000004</v>
      </c>
      <c r="E348" s="14">
        <f t="shared" ref="E348:F348" si="112">E349+E359+E360</f>
        <v>0</v>
      </c>
      <c r="F348" s="14">
        <f t="shared" si="112"/>
        <v>4378.1000000000004</v>
      </c>
      <c r="G348" s="15"/>
      <c r="H348" s="15"/>
      <c r="I348" s="15"/>
    </row>
    <row r="349" spans="1:9" s="19" customFormat="1" ht="18.75" x14ac:dyDescent="0.2">
      <c r="A349" s="349"/>
      <c r="B349" s="343"/>
      <c r="C349" s="17" t="s">
        <v>13</v>
      </c>
      <c r="D349" s="13">
        <f t="shared" si="110"/>
        <v>4378.1000000000004</v>
      </c>
      <c r="E349" s="14">
        <f t="shared" ref="E349:F349" si="113">E351+E358</f>
        <v>0</v>
      </c>
      <c r="F349" s="14">
        <f t="shared" si="113"/>
        <v>4378.1000000000004</v>
      </c>
      <c r="G349" s="15"/>
      <c r="H349" s="15"/>
      <c r="I349" s="15"/>
    </row>
    <row r="350" spans="1:9" s="19" customFormat="1" ht="18.75" x14ac:dyDescent="0.2">
      <c r="A350" s="349"/>
      <c r="B350" s="343"/>
      <c r="C350" s="17" t="s">
        <v>12</v>
      </c>
      <c r="D350" s="13"/>
      <c r="E350" s="14"/>
      <c r="F350" s="14"/>
      <c r="G350" s="15"/>
      <c r="H350" s="15"/>
      <c r="I350" s="15"/>
    </row>
    <row r="351" spans="1:9" s="19" customFormat="1" ht="37.5" x14ac:dyDescent="0.2">
      <c r="A351" s="349"/>
      <c r="B351" s="343"/>
      <c r="C351" s="18" t="s">
        <v>15</v>
      </c>
      <c r="D351" s="13">
        <f t="shared" ref="D351:D362" si="114">E351+F351</f>
        <v>4378.1000000000004</v>
      </c>
      <c r="E351" s="14">
        <f t="shared" ref="E351:F351" si="115">E352+E353+E354+E355+E356+E357</f>
        <v>0</v>
      </c>
      <c r="F351" s="14">
        <f t="shared" si="115"/>
        <v>4378.1000000000004</v>
      </c>
      <c r="G351" s="15"/>
      <c r="H351" s="15"/>
      <c r="I351" s="15"/>
    </row>
    <row r="352" spans="1:9" s="19" customFormat="1" ht="37.5" x14ac:dyDescent="0.2">
      <c r="A352" s="349"/>
      <c r="B352" s="343"/>
      <c r="C352" s="1" t="s">
        <v>21</v>
      </c>
      <c r="D352" s="13">
        <f t="shared" si="114"/>
        <v>4378.1000000000004</v>
      </c>
      <c r="E352" s="14">
        <v>0</v>
      </c>
      <c r="F352" s="14">
        <v>4378.1000000000004</v>
      </c>
      <c r="G352" s="15"/>
      <c r="H352" s="15"/>
      <c r="I352" s="15"/>
    </row>
    <row r="353" spans="1:9" s="19" customFormat="1" ht="37.5" x14ac:dyDescent="0.2">
      <c r="A353" s="349"/>
      <c r="B353" s="343"/>
      <c r="C353" s="1" t="s">
        <v>22</v>
      </c>
      <c r="D353" s="13">
        <f t="shared" si="114"/>
        <v>0</v>
      </c>
      <c r="E353" s="14">
        <v>0</v>
      </c>
      <c r="F353" s="14">
        <v>0</v>
      </c>
      <c r="G353" s="15"/>
      <c r="H353" s="15"/>
      <c r="I353" s="15"/>
    </row>
    <row r="354" spans="1:9" s="19" customFormat="1" ht="37.5" x14ac:dyDescent="0.2">
      <c r="A354" s="349"/>
      <c r="B354" s="343"/>
      <c r="C354" s="1" t="s">
        <v>16</v>
      </c>
      <c r="D354" s="13">
        <f t="shared" si="114"/>
        <v>0</v>
      </c>
      <c r="E354" s="14">
        <v>0</v>
      </c>
      <c r="F354" s="14">
        <v>0</v>
      </c>
      <c r="G354" s="15"/>
      <c r="H354" s="15"/>
      <c r="I354" s="15"/>
    </row>
    <row r="355" spans="1:9" s="19" customFormat="1" ht="37.5" x14ac:dyDescent="0.2">
      <c r="A355" s="349"/>
      <c r="B355" s="343"/>
      <c r="C355" s="1" t="s">
        <v>17</v>
      </c>
      <c r="D355" s="13">
        <f t="shared" si="114"/>
        <v>0</v>
      </c>
      <c r="E355" s="14">
        <v>0</v>
      </c>
      <c r="F355" s="14">
        <v>0</v>
      </c>
      <c r="G355" s="15"/>
      <c r="H355" s="15"/>
      <c r="I355" s="15"/>
    </row>
    <row r="356" spans="1:9" s="19" customFormat="1" ht="37.5" x14ac:dyDescent="0.2">
      <c r="A356" s="349"/>
      <c r="B356" s="343"/>
      <c r="C356" s="1" t="s">
        <v>18</v>
      </c>
      <c r="D356" s="13">
        <f t="shared" si="114"/>
        <v>0</v>
      </c>
      <c r="E356" s="14">
        <v>0</v>
      </c>
      <c r="F356" s="14">
        <v>0</v>
      </c>
      <c r="G356" s="15"/>
      <c r="H356" s="15"/>
      <c r="I356" s="15"/>
    </row>
    <row r="357" spans="1:9" s="19" customFormat="1" ht="37.5" x14ac:dyDescent="0.2">
      <c r="A357" s="349"/>
      <c r="B357" s="343"/>
      <c r="C357" s="1" t="s">
        <v>19</v>
      </c>
      <c r="D357" s="13">
        <f t="shared" si="114"/>
        <v>0</v>
      </c>
      <c r="E357" s="14">
        <v>0</v>
      </c>
      <c r="F357" s="14">
        <v>0</v>
      </c>
      <c r="G357" s="15"/>
      <c r="H357" s="15"/>
      <c r="I357" s="15"/>
    </row>
    <row r="358" spans="1:9" s="19" customFormat="1" ht="37.5" x14ac:dyDescent="0.2">
      <c r="A358" s="349"/>
      <c r="B358" s="343"/>
      <c r="C358" s="18" t="s">
        <v>20</v>
      </c>
      <c r="D358" s="13">
        <f t="shared" si="114"/>
        <v>0</v>
      </c>
      <c r="E358" s="14">
        <v>0</v>
      </c>
      <c r="F358" s="14">
        <v>0</v>
      </c>
      <c r="G358" s="15"/>
      <c r="H358" s="15"/>
      <c r="I358" s="15"/>
    </row>
    <row r="359" spans="1:9" s="19" customFormat="1" ht="18.75" x14ac:dyDescent="0.2">
      <c r="A359" s="349"/>
      <c r="B359" s="343"/>
      <c r="C359" s="17" t="s">
        <v>11</v>
      </c>
      <c r="D359" s="13">
        <f t="shared" si="114"/>
        <v>0</v>
      </c>
      <c r="E359" s="14">
        <v>0</v>
      </c>
      <c r="F359" s="14">
        <v>0</v>
      </c>
      <c r="G359" s="15"/>
      <c r="H359" s="15"/>
      <c r="I359" s="15"/>
    </row>
    <row r="360" spans="1:9" s="19" customFormat="1" ht="18.75" x14ac:dyDescent="0.2">
      <c r="A360" s="350"/>
      <c r="B360" s="323"/>
      <c r="C360" s="17" t="s">
        <v>10</v>
      </c>
      <c r="D360" s="13">
        <f t="shared" si="114"/>
        <v>0</v>
      </c>
      <c r="E360" s="14">
        <v>0</v>
      </c>
      <c r="F360" s="14">
        <v>0</v>
      </c>
      <c r="G360" s="15"/>
      <c r="H360" s="15"/>
      <c r="I360" s="15"/>
    </row>
    <row r="361" spans="1:9" s="19" customFormat="1" ht="18.75" x14ac:dyDescent="0.2">
      <c r="A361" s="348" t="s">
        <v>220</v>
      </c>
      <c r="B361" s="322" t="s">
        <v>254</v>
      </c>
      <c r="C361" s="17" t="s">
        <v>33</v>
      </c>
      <c r="D361" s="13">
        <f t="shared" si="114"/>
        <v>500</v>
      </c>
      <c r="E361" s="14">
        <f t="shared" ref="E361:F361" si="116">E362+E372+E373</f>
        <v>0</v>
      </c>
      <c r="F361" s="14">
        <f t="shared" si="116"/>
        <v>500</v>
      </c>
      <c r="G361" s="15"/>
      <c r="H361" s="15"/>
      <c r="I361" s="15"/>
    </row>
    <row r="362" spans="1:9" s="19" customFormat="1" ht="18.75" x14ac:dyDescent="0.2">
      <c r="A362" s="349"/>
      <c r="B362" s="343"/>
      <c r="C362" s="17" t="s">
        <v>13</v>
      </c>
      <c r="D362" s="13">
        <f t="shared" si="114"/>
        <v>500</v>
      </c>
      <c r="E362" s="14">
        <f t="shared" ref="E362:F362" si="117">E364+E371</f>
        <v>0</v>
      </c>
      <c r="F362" s="14">
        <f t="shared" si="117"/>
        <v>500</v>
      </c>
      <c r="G362" s="15"/>
      <c r="H362" s="15"/>
      <c r="I362" s="15"/>
    </row>
    <row r="363" spans="1:9" s="19" customFormat="1" ht="18.75" x14ac:dyDescent="0.2">
      <c r="A363" s="349"/>
      <c r="B363" s="343"/>
      <c r="C363" s="17" t="s">
        <v>12</v>
      </c>
      <c r="D363" s="13"/>
      <c r="E363" s="14"/>
      <c r="F363" s="14"/>
      <c r="G363" s="15"/>
      <c r="H363" s="15"/>
      <c r="I363" s="15"/>
    </row>
    <row r="364" spans="1:9" s="19" customFormat="1" ht="37.5" x14ac:dyDescent="0.2">
      <c r="A364" s="349"/>
      <c r="B364" s="343"/>
      <c r="C364" s="18" t="s">
        <v>15</v>
      </c>
      <c r="D364" s="13">
        <f t="shared" ref="D364:D375" si="118">E364+F364</f>
        <v>500</v>
      </c>
      <c r="E364" s="14">
        <f t="shared" ref="E364:F364" si="119">E365+E366+E367+E368+E369+E370</f>
        <v>0</v>
      </c>
      <c r="F364" s="14">
        <f t="shared" si="119"/>
        <v>500</v>
      </c>
      <c r="G364" s="15"/>
      <c r="H364" s="15"/>
      <c r="I364" s="15"/>
    </row>
    <row r="365" spans="1:9" s="19" customFormat="1" ht="37.5" x14ac:dyDescent="0.2">
      <c r="A365" s="349"/>
      <c r="B365" s="343"/>
      <c r="C365" s="1" t="s">
        <v>21</v>
      </c>
      <c r="D365" s="13">
        <f t="shared" si="118"/>
        <v>500</v>
      </c>
      <c r="E365" s="14">
        <v>0</v>
      </c>
      <c r="F365" s="14">
        <v>500</v>
      </c>
      <c r="G365" s="15"/>
      <c r="H365" s="15"/>
      <c r="I365" s="15"/>
    </row>
    <row r="366" spans="1:9" s="19" customFormat="1" ht="37.5" x14ac:dyDescent="0.2">
      <c r="A366" s="349"/>
      <c r="B366" s="343"/>
      <c r="C366" s="1" t="s">
        <v>22</v>
      </c>
      <c r="D366" s="13">
        <f t="shared" si="118"/>
        <v>0</v>
      </c>
      <c r="E366" s="14">
        <v>0</v>
      </c>
      <c r="F366" s="14">
        <v>0</v>
      </c>
      <c r="G366" s="15"/>
      <c r="H366" s="15"/>
      <c r="I366" s="15"/>
    </row>
    <row r="367" spans="1:9" s="19" customFormat="1" ht="37.5" x14ac:dyDescent="0.2">
      <c r="A367" s="349"/>
      <c r="B367" s="343"/>
      <c r="C367" s="1" t="s">
        <v>16</v>
      </c>
      <c r="D367" s="13">
        <f t="shared" si="118"/>
        <v>0</v>
      </c>
      <c r="E367" s="14">
        <v>0</v>
      </c>
      <c r="F367" s="14">
        <v>0</v>
      </c>
      <c r="G367" s="15"/>
      <c r="H367" s="15"/>
      <c r="I367" s="15"/>
    </row>
    <row r="368" spans="1:9" s="19" customFormat="1" ht="37.5" x14ac:dyDescent="0.2">
      <c r="A368" s="349"/>
      <c r="B368" s="343"/>
      <c r="C368" s="1" t="s">
        <v>17</v>
      </c>
      <c r="D368" s="13">
        <f t="shared" si="118"/>
        <v>0</v>
      </c>
      <c r="E368" s="14">
        <v>0</v>
      </c>
      <c r="F368" s="14">
        <v>0</v>
      </c>
      <c r="G368" s="15"/>
      <c r="H368" s="15"/>
      <c r="I368" s="15"/>
    </row>
    <row r="369" spans="1:9" s="19" customFormat="1" ht="37.5" x14ac:dyDescent="0.2">
      <c r="A369" s="349"/>
      <c r="B369" s="343"/>
      <c r="C369" s="1" t="s">
        <v>18</v>
      </c>
      <c r="D369" s="13">
        <f t="shared" si="118"/>
        <v>0</v>
      </c>
      <c r="E369" s="14">
        <v>0</v>
      </c>
      <c r="F369" s="14">
        <v>0</v>
      </c>
      <c r="G369" s="15"/>
      <c r="H369" s="15"/>
      <c r="I369" s="15"/>
    </row>
    <row r="370" spans="1:9" s="19" customFormat="1" ht="37.5" x14ac:dyDescent="0.2">
      <c r="A370" s="349"/>
      <c r="B370" s="343"/>
      <c r="C370" s="1" t="s">
        <v>19</v>
      </c>
      <c r="D370" s="13">
        <f t="shared" si="118"/>
        <v>0</v>
      </c>
      <c r="E370" s="14">
        <v>0</v>
      </c>
      <c r="F370" s="14">
        <v>0</v>
      </c>
      <c r="G370" s="15"/>
      <c r="H370" s="15"/>
      <c r="I370" s="15"/>
    </row>
    <row r="371" spans="1:9" s="19" customFormat="1" ht="37.5" x14ac:dyDescent="0.2">
      <c r="A371" s="349"/>
      <c r="B371" s="343"/>
      <c r="C371" s="18" t="s">
        <v>20</v>
      </c>
      <c r="D371" s="13">
        <f t="shared" si="118"/>
        <v>0</v>
      </c>
      <c r="E371" s="14">
        <v>0</v>
      </c>
      <c r="F371" s="14">
        <v>0</v>
      </c>
      <c r="G371" s="15"/>
      <c r="H371" s="15"/>
      <c r="I371" s="15"/>
    </row>
    <row r="372" spans="1:9" s="19" customFormat="1" ht="18.75" x14ac:dyDescent="0.2">
      <c r="A372" s="349"/>
      <c r="B372" s="343"/>
      <c r="C372" s="17" t="s">
        <v>11</v>
      </c>
      <c r="D372" s="13">
        <f t="shared" si="118"/>
        <v>0</v>
      </c>
      <c r="E372" s="14">
        <v>0</v>
      </c>
      <c r="F372" s="14">
        <v>0</v>
      </c>
      <c r="G372" s="15"/>
      <c r="H372" s="15"/>
      <c r="I372" s="15"/>
    </row>
    <row r="373" spans="1:9" s="19" customFormat="1" ht="18.75" x14ac:dyDescent="0.2">
      <c r="A373" s="350"/>
      <c r="B373" s="323"/>
      <c r="C373" s="17" t="s">
        <v>10</v>
      </c>
      <c r="D373" s="13">
        <f t="shared" si="118"/>
        <v>0</v>
      </c>
      <c r="E373" s="14">
        <v>0</v>
      </c>
      <c r="F373" s="14">
        <v>0</v>
      </c>
      <c r="G373" s="15"/>
      <c r="H373" s="15"/>
      <c r="I373" s="15"/>
    </row>
    <row r="374" spans="1:9" s="19" customFormat="1" ht="18.75" x14ac:dyDescent="0.2">
      <c r="A374" s="348" t="s">
        <v>221</v>
      </c>
      <c r="B374" s="322" t="s">
        <v>255</v>
      </c>
      <c r="C374" s="17" t="s">
        <v>33</v>
      </c>
      <c r="D374" s="13">
        <f t="shared" si="118"/>
        <v>500</v>
      </c>
      <c r="E374" s="14">
        <f t="shared" ref="E374:F374" si="120">E375+E385+E386</f>
        <v>0</v>
      </c>
      <c r="F374" s="14">
        <f t="shared" si="120"/>
        <v>500</v>
      </c>
      <c r="G374" s="15"/>
      <c r="H374" s="15"/>
      <c r="I374" s="15"/>
    </row>
    <row r="375" spans="1:9" s="19" customFormat="1" ht="18.75" x14ac:dyDescent="0.2">
      <c r="A375" s="349"/>
      <c r="B375" s="343"/>
      <c r="C375" s="17" t="s">
        <v>13</v>
      </c>
      <c r="D375" s="13">
        <f t="shared" si="118"/>
        <v>500</v>
      </c>
      <c r="E375" s="14">
        <f t="shared" ref="E375:F375" si="121">E377+E384</f>
        <v>0</v>
      </c>
      <c r="F375" s="14">
        <f t="shared" si="121"/>
        <v>500</v>
      </c>
      <c r="G375" s="15"/>
      <c r="H375" s="15"/>
      <c r="I375" s="15"/>
    </row>
    <row r="376" spans="1:9" s="19" customFormat="1" ht="18.75" x14ac:dyDescent="0.2">
      <c r="A376" s="349"/>
      <c r="B376" s="343"/>
      <c r="C376" s="17" t="s">
        <v>12</v>
      </c>
      <c r="D376" s="13"/>
      <c r="E376" s="14"/>
      <c r="F376" s="14"/>
      <c r="G376" s="15"/>
      <c r="H376" s="15"/>
      <c r="I376" s="15"/>
    </row>
    <row r="377" spans="1:9" s="19" customFormat="1" ht="37.5" x14ac:dyDescent="0.2">
      <c r="A377" s="349"/>
      <c r="B377" s="343"/>
      <c r="C377" s="18" t="s">
        <v>15</v>
      </c>
      <c r="D377" s="13">
        <f t="shared" ref="D377:D388" si="122">E377+F377</f>
        <v>500</v>
      </c>
      <c r="E377" s="14">
        <f t="shared" ref="E377:F377" si="123">E378+E379+E380+E381+E382+E383</f>
        <v>0</v>
      </c>
      <c r="F377" s="14">
        <f t="shared" si="123"/>
        <v>500</v>
      </c>
      <c r="G377" s="15"/>
      <c r="H377" s="15"/>
      <c r="I377" s="15"/>
    </row>
    <row r="378" spans="1:9" s="19" customFormat="1" ht="37.5" x14ac:dyDescent="0.2">
      <c r="A378" s="349"/>
      <c r="B378" s="343"/>
      <c r="C378" s="1" t="s">
        <v>21</v>
      </c>
      <c r="D378" s="13">
        <f t="shared" si="122"/>
        <v>500</v>
      </c>
      <c r="E378" s="14">
        <v>0</v>
      </c>
      <c r="F378" s="14">
        <v>500</v>
      </c>
      <c r="G378" s="15"/>
      <c r="H378" s="15"/>
      <c r="I378" s="15"/>
    </row>
    <row r="379" spans="1:9" s="19" customFormat="1" ht="37.5" x14ac:dyDescent="0.2">
      <c r="A379" s="349"/>
      <c r="B379" s="343"/>
      <c r="C379" s="1" t="s">
        <v>22</v>
      </c>
      <c r="D379" s="13">
        <f t="shared" si="122"/>
        <v>0</v>
      </c>
      <c r="E379" s="14">
        <v>0</v>
      </c>
      <c r="F379" s="14">
        <v>0</v>
      </c>
      <c r="G379" s="15"/>
      <c r="H379" s="15"/>
      <c r="I379" s="15"/>
    </row>
    <row r="380" spans="1:9" s="19" customFormat="1" ht="37.5" x14ac:dyDescent="0.2">
      <c r="A380" s="349"/>
      <c r="B380" s="343"/>
      <c r="C380" s="1" t="s">
        <v>16</v>
      </c>
      <c r="D380" s="13">
        <f t="shared" si="122"/>
        <v>0</v>
      </c>
      <c r="E380" s="14">
        <v>0</v>
      </c>
      <c r="F380" s="14">
        <v>0</v>
      </c>
      <c r="G380" s="15"/>
      <c r="H380" s="15"/>
      <c r="I380" s="15"/>
    </row>
    <row r="381" spans="1:9" s="19" customFormat="1" ht="37.5" x14ac:dyDescent="0.2">
      <c r="A381" s="349"/>
      <c r="B381" s="343"/>
      <c r="C381" s="1" t="s">
        <v>17</v>
      </c>
      <c r="D381" s="13">
        <f t="shared" si="122"/>
        <v>0</v>
      </c>
      <c r="E381" s="14">
        <v>0</v>
      </c>
      <c r="F381" s="14">
        <v>0</v>
      </c>
      <c r="G381" s="15"/>
      <c r="H381" s="15"/>
      <c r="I381" s="15"/>
    </row>
    <row r="382" spans="1:9" s="19" customFormat="1" ht="37.5" x14ac:dyDescent="0.2">
      <c r="A382" s="349"/>
      <c r="B382" s="343"/>
      <c r="C382" s="1" t="s">
        <v>18</v>
      </c>
      <c r="D382" s="13">
        <f t="shared" si="122"/>
        <v>0</v>
      </c>
      <c r="E382" s="14">
        <v>0</v>
      </c>
      <c r="F382" s="14">
        <v>0</v>
      </c>
      <c r="G382" s="15"/>
      <c r="H382" s="15"/>
      <c r="I382" s="15"/>
    </row>
    <row r="383" spans="1:9" s="19" customFormat="1" ht="37.5" x14ac:dyDescent="0.2">
      <c r="A383" s="349"/>
      <c r="B383" s="343"/>
      <c r="C383" s="1" t="s">
        <v>19</v>
      </c>
      <c r="D383" s="13">
        <f t="shared" si="122"/>
        <v>0</v>
      </c>
      <c r="E383" s="14">
        <v>0</v>
      </c>
      <c r="F383" s="14">
        <v>0</v>
      </c>
      <c r="G383" s="15"/>
      <c r="H383" s="15"/>
      <c r="I383" s="15"/>
    </row>
    <row r="384" spans="1:9" s="19" customFormat="1" ht="37.5" x14ac:dyDescent="0.2">
      <c r="A384" s="349"/>
      <c r="B384" s="343"/>
      <c r="C384" s="18" t="s">
        <v>20</v>
      </c>
      <c r="D384" s="13">
        <f t="shared" si="122"/>
        <v>0</v>
      </c>
      <c r="E384" s="14">
        <v>0</v>
      </c>
      <c r="F384" s="14">
        <v>0</v>
      </c>
      <c r="G384" s="15"/>
      <c r="H384" s="15"/>
      <c r="I384" s="15"/>
    </row>
    <row r="385" spans="1:9" s="19" customFormat="1" ht="18.75" x14ac:dyDescent="0.2">
      <c r="A385" s="349"/>
      <c r="B385" s="343"/>
      <c r="C385" s="17" t="s">
        <v>11</v>
      </c>
      <c r="D385" s="13">
        <f t="shared" si="122"/>
        <v>0</v>
      </c>
      <c r="E385" s="14">
        <v>0</v>
      </c>
      <c r="F385" s="14">
        <v>0</v>
      </c>
      <c r="G385" s="15"/>
      <c r="H385" s="15"/>
      <c r="I385" s="15"/>
    </row>
    <row r="386" spans="1:9" s="19" customFormat="1" ht="18.75" x14ac:dyDescent="0.2">
      <c r="A386" s="350"/>
      <c r="B386" s="323"/>
      <c r="C386" s="17" t="s">
        <v>10</v>
      </c>
      <c r="D386" s="13">
        <f t="shared" si="122"/>
        <v>0</v>
      </c>
      <c r="E386" s="14">
        <v>0</v>
      </c>
      <c r="F386" s="14">
        <v>0</v>
      </c>
      <c r="G386" s="15"/>
      <c r="H386" s="15"/>
      <c r="I386" s="15"/>
    </row>
    <row r="387" spans="1:9" s="19" customFormat="1" ht="18.75" x14ac:dyDescent="0.2">
      <c r="A387" s="348" t="s">
        <v>222</v>
      </c>
      <c r="B387" s="322" t="s">
        <v>256</v>
      </c>
      <c r="C387" s="17" t="s">
        <v>33</v>
      </c>
      <c r="D387" s="13">
        <f t="shared" si="122"/>
        <v>1000</v>
      </c>
      <c r="E387" s="14">
        <f t="shared" ref="E387:F387" si="124">E388+E398+E399</f>
        <v>0</v>
      </c>
      <c r="F387" s="14">
        <f t="shared" si="124"/>
        <v>1000</v>
      </c>
      <c r="G387" s="15"/>
      <c r="H387" s="15"/>
      <c r="I387" s="15"/>
    </row>
    <row r="388" spans="1:9" s="19" customFormat="1" ht="18.75" x14ac:dyDescent="0.2">
      <c r="A388" s="349"/>
      <c r="B388" s="343"/>
      <c r="C388" s="17" t="s">
        <v>13</v>
      </c>
      <c r="D388" s="13">
        <f t="shared" si="122"/>
        <v>1000</v>
      </c>
      <c r="E388" s="14">
        <f t="shared" ref="E388:F388" si="125">E390+E397</f>
        <v>0</v>
      </c>
      <c r="F388" s="14">
        <f t="shared" si="125"/>
        <v>1000</v>
      </c>
      <c r="G388" s="15"/>
      <c r="H388" s="15"/>
      <c r="I388" s="15"/>
    </row>
    <row r="389" spans="1:9" s="19" customFormat="1" ht="18.75" x14ac:dyDescent="0.2">
      <c r="A389" s="349"/>
      <c r="B389" s="343"/>
      <c r="C389" s="17" t="s">
        <v>12</v>
      </c>
      <c r="D389" s="13"/>
      <c r="E389" s="14"/>
      <c r="F389" s="14"/>
      <c r="G389" s="15"/>
      <c r="H389" s="15"/>
      <c r="I389" s="15"/>
    </row>
    <row r="390" spans="1:9" s="19" customFormat="1" ht="37.5" x14ac:dyDescent="0.2">
      <c r="A390" s="349"/>
      <c r="B390" s="343"/>
      <c r="C390" s="18" t="s">
        <v>15</v>
      </c>
      <c r="D390" s="13">
        <f t="shared" ref="D390:D401" si="126">E390+F390</f>
        <v>1000</v>
      </c>
      <c r="E390" s="14">
        <f t="shared" ref="E390:F390" si="127">E391+E392+E393+E394+E395+E396</f>
        <v>0</v>
      </c>
      <c r="F390" s="14">
        <f t="shared" si="127"/>
        <v>1000</v>
      </c>
      <c r="G390" s="15"/>
      <c r="H390" s="15"/>
      <c r="I390" s="15"/>
    </row>
    <row r="391" spans="1:9" s="19" customFormat="1" ht="37.5" x14ac:dyDescent="0.2">
      <c r="A391" s="349"/>
      <c r="B391" s="343"/>
      <c r="C391" s="1" t="s">
        <v>21</v>
      </c>
      <c r="D391" s="13">
        <f t="shared" si="126"/>
        <v>1000</v>
      </c>
      <c r="E391" s="14">
        <v>0</v>
      </c>
      <c r="F391" s="14">
        <v>1000</v>
      </c>
      <c r="G391" s="15"/>
      <c r="H391" s="15"/>
      <c r="I391" s="15"/>
    </row>
    <row r="392" spans="1:9" s="19" customFormat="1" ht="37.5" x14ac:dyDescent="0.2">
      <c r="A392" s="349"/>
      <c r="B392" s="343"/>
      <c r="C392" s="1" t="s">
        <v>22</v>
      </c>
      <c r="D392" s="13">
        <f t="shared" si="126"/>
        <v>0</v>
      </c>
      <c r="E392" s="14">
        <v>0</v>
      </c>
      <c r="F392" s="14">
        <v>0</v>
      </c>
      <c r="G392" s="15"/>
      <c r="H392" s="15"/>
      <c r="I392" s="15"/>
    </row>
    <row r="393" spans="1:9" s="19" customFormat="1" ht="37.5" x14ac:dyDescent="0.2">
      <c r="A393" s="349"/>
      <c r="B393" s="343"/>
      <c r="C393" s="1" t="s">
        <v>16</v>
      </c>
      <c r="D393" s="13">
        <f t="shared" si="126"/>
        <v>0</v>
      </c>
      <c r="E393" s="14">
        <v>0</v>
      </c>
      <c r="F393" s="14">
        <v>0</v>
      </c>
      <c r="G393" s="15"/>
      <c r="H393" s="15"/>
      <c r="I393" s="15"/>
    </row>
    <row r="394" spans="1:9" s="19" customFormat="1" ht="37.5" x14ac:dyDescent="0.2">
      <c r="A394" s="349"/>
      <c r="B394" s="343"/>
      <c r="C394" s="1" t="s">
        <v>17</v>
      </c>
      <c r="D394" s="13">
        <f t="shared" si="126"/>
        <v>0</v>
      </c>
      <c r="E394" s="14">
        <v>0</v>
      </c>
      <c r="F394" s="14">
        <v>0</v>
      </c>
      <c r="G394" s="15"/>
      <c r="H394" s="15"/>
      <c r="I394" s="15"/>
    </row>
    <row r="395" spans="1:9" s="19" customFormat="1" ht="37.5" x14ac:dyDescent="0.2">
      <c r="A395" s="349"/>
      <c r="B395" s="343"/>
      <c r="C395" s="1" t="s">
        <v>18</v>
      </c>
      <c r="D395" s="13">
        <f t="shared" si="126"/>
        <v>0</v>
      </c>
      <c r="E395" s="14">
        <v>0</v>
      </c>
      <c r="F395" s="14">
        <v>0</v>
      </c>
      <c r="G395" s="15"/>
      <c r="H395" s="15"/>
      <c r="I395" s="15"/>
    </row>
    <row r="396" spans="1:9" s="19" customFormat="1" ht="37.5" x14ac:dyDescent="0.2">
      <c r="A396" s="349"/>
      <c r="B396" s="343"/>
      <c r="C396" s="1" t="s">
        <v>19</v>
      </c>
      <c r="D396" s="13">
        <f t="shared" si="126"/>
        <v>0</v>
      </c>
      <c r="E396" s="14">
        <v>0</v>
      </c>
      <c r="F396" s="14">
        <v>0</v>
      </c>
      <c r="G396" s="15"/>
      <c r="H396" s="15"/>
      <c r="I396" s="15"/>
    </row>
    <row r="397" spans="1:9" s="19" customFormat="1" ht="37.5" x14ac:dyDescent="0.2">
      <c r="A397" s="349"/>
      <c r="B397" s="343"/>
      <c r="C397" s="18" t="s">
        <v>20</v>
      </c>
      <c r="D397" s="13">
        <f t="shared" si="126"/>
        <v>0</v>
      </c>
      <c r="E397" s="14">
        <v>0</v>
      </c>
      <c r="F397" s="14">
        <v>0</v>
      </c>
      <c r="G397" s="15"/>
      <c r="H397" s="15"/>
      <c r="I397" s="15"/>
    </row>
    <row r="398" spans="1:9" s="19" customFormat="1" ht="18.75" x14ac:dyDescent="0.2">
      <c r="A398" s="349"/>
      <c r="B398" s="343"/>
      <c r="C398" s="17" t="s">
        <v>11</v>
      </c>
      <c r="D398" s="13">
        <f t="shared" si="126"/>
        <v>0</v>
      </c>
      <c r="E398" s="14">
        <v>0</v>
      </c>
      <c r="F398" s="14">
        <v>0</v>
      </c>
      <c r="G398" s="15"/>
      <c r="H398" s="15"/>
      <c r="I398" s="15"/>
    </row>
    <row r="399" spans="1:9" s="19" customFormat="1" ht="18.75" x14ac:dyDescent="0.2">
      <c r="A399" s="350"/>
      <c r="B399" s="323"/>
      <c r="C399" s="17" t="s">
        <v>10</v>
      </c>
      <c r="D399" s="13">
        <f t="shared" si="126"/>
        <v>0</v>
      </c>
      <c r="E399" s="14">
        <v>0</v>
      </c>
      <c r="F399" s="14">
        <v>0</v>
      </c>
      <c r="G399" s="15"/>
      <c r="H399" s="15"/>
      <c r="I399" s="15"/>
    </row>
    <row r="400" spans="1:9" s="19" customFormat="1" ht="18.75" x14ac:dyDescent="0.2">
      <c r="A400" s="348" t="s">
        <v>223</v>
      </c>
      <c r="B400" s="322" t="s">
        <v>257</v>
      </c>
      <c r="C400" s="17" t="s">
        <v>33</v>
      </c>
      <c r="D400" s="13">
        <f t="shared" si="126"/>
        <v>500</v>
      </c>
      <c r="E400" s="14">
        <f t="shared" ref="E400:F400" si="128">E401+E411+E412</f>
        <v>0</v>
      </c>
      <c r="F400" s="14">
        <f t="shared" si="128"/>
        <v>500</v>
      </c>
      <c r="G400" s="15"/>
      <c r="H400" s="15"/>
      <c r="I400" s="15"/>
    </row>
    <row r="401" spans="1:9" s="19" customFormat="1" ht="18.75" x14ac:dyDescent="0.2">
      <c r="A401" s="349"/>
      <c r="B401" s="343"/>
      <c r="C401" s="17" t="s">
        <v>13</v>
      </c>
      <c r="D401" s="13">
        <f t="shared" si="126"/>
        <v>500</v>
      </c>
      <c r="E401" s="14">
        <f t="shared" ref="E401:F401" si="129">E403+E410</f>
        <v>0</v>
      </c>
      <c r="F401" s="14">
        <f t="shared" si="129"/>
        <v>500</v>
      </c>
      <c r="G401" s="15"/>
      <c r="H401" s="15"/>
      <c r="I401" s="15"/>
    </row>
    <row r="402" spans="1:9" s="19" customFormat="1" ht="18.75" x14ac:dyDescent="0.2">
      <c r="A402" s="349"/>
      <c r="B402" s="343"/>
      <c r="C402" s="17" t="s">
        <v>12</v>
      </c>
      <c r="D402" s="13"/>
      <c r="E402" s="14"/>
      <c r="F402" s="14"/>
      <c r="G402" s="15"/>
      <c r="H402" s="15"/>
      <c r="I402" s="15"/>
    </row>
    <row r="403" spans="1:9" s="19" customFormat="1" ht="37.5" x14ac:dyDescent="0.2">
      <c r="A403" s="349"/>
      <c r="B403" s="343"/>
      <c r="C403" s="18" t="s">
        <v>15</v>
      </c>
      <c r="D403" s="13">
        <f t="shared" ref="D403:D414" si="130">E403+F403</f>
        <v>500</v>
      </c>
      <c r="E403" s="14">
        <f t="shared" ref="E403:F403" si="131">E404+E405+E406+E407+E408+E409</f>
        <v>0</v>
      </c>
      <c r="F403" s="14">
        <f t="shared" si="131"/>
        <v>500</v>
      </c>
      <c r="G403" s="15"/>
      <c r="H403" s="15"/>
      <c r="I403" s="15"/>
    </row>
    <row r="404" spans="1:9" s="19" customFormat="1" ht="37.5" x14ac:dyDescent="0.2">
      <c r="A404" s="349"/>
      <c r="B404" s="343"/>
      <c r="C404" s="1" t="s">
        <v>21</v>
      </c>
      <c r="D404" s="13">
        <f t="shared" si="130"/>
        <v>500</v>
      </c>
      <c r="E404" s="14">
        <v>0</v>
      </c>
      <c r="F404" s="14">
        <v>500</v>
      </c>
      <c r="G404" s="15"/>
      <c r="H404" s="15"/>
      <c r="I404" s="15"/>
    </row>
    <row r="405" spans="1:9" s="19" customFormat="1" ht="37.5" x14ac:dyDescent="0.2">
      <c r="A405" s="349"/>
      <c r="B405" s="343"/>
      <c r="C405" s="1" t="s">
        <v>22</v>
      </c>
      <c r="D405" s="13">
        <f t="shared" si="130"/>
        <v>0</v>
      </c>
      <c r="E405" s="14">
        <v>0</v>
      </c>
      <c r="F405" s="14">
        <v>0</v>
      </c>
      <c r="G405" s="15"/>
      <c r="H405" s="15"/>
      <c r="I405" s="15"/>
    </row>
    <row r="406" spans="1:9" s="19" customFormat="1" ht="37.5" x14ac:dyDescent="0.2">
      <c r="A406" s="349"/>
      <c r="B406" s="343"/>
      <c r="C406" s="1" t="s">
        <v>16</v>
      </c>
      <c r="D406" s="13">
        <f t="shared" si="130"/>
        <v>0</v>
      </c>
      <c r="E406" s="14">
        <v>0</v>
      </c>
      <c r="F406" s="14">
        <v>0</v>
      </c>
      <c r="G406" s="15"/>
      <c r="H406" s="15"/>
      <c r="I406" s="15"/>
    </row>
    <row r="407" spans="1:9" s="19" customFormat="1" ht="37.5" x14ac:dyDescent="0.2">
      <c r="A407" s="349"/>
      <c r="B407" s="343"/>
      <c r="C407" s="1" t="s">
        <v>17</v>
      </c>
      <c r="D407" s="13">
        <f t="shared" si="130"/>
        <v>0</v>
      </c>
      <c r="E407" s="14">
        <v>0</v>
      </c>
      <c r="F407" s="14">
        <v>0</v>
      </c>
      <c r="G407" s="15"/>
      <c r="H407" s="15"/>
      <c r="I407" s="15"/>
    </row>
    <row r="408" spans="1:9" s="19" customFormat="1" ht="37.5" x14ac:dyDescent="0.2">
      <c r="A408" s="349"/>
      <c r="B408" s="343"/>
      <c r="C408" s="1" t="s">
        <v>18</v>
      </c>
      <c r="D408" s="13">
        <f t="shared" si="130"/>
        <v>0</v>
      </c>
      <c r="E408" s="14">
        <v>0</v>
      </c>
      <c r="F408" s="14">
        <v>0</v>
      </c>
      <c r="G408" s="15"/>
      <c r="H408" s="15"/>
      <c r="I408" s="15"/>
    </row>
    <row r="409" spans="1:9" s="19" customFormat="1" ht="37.5" x14ac:dyDescent="0.2">
      <c r="A409" s="349"/>
      <c r="B409" s="343"/>
      <c r="C409" s="1" t="s">
        <v>19</v>
      </c>
      <c r="D409" s="13">
        <f t="shared" si="130"/>
        <v>0</v>
      </c>
      <c r="E409" s="14">
        <v>0</v>
      </c>
      <c r="F409" s="14">
        <v>0</v>
      </c>
      <c r="G409" s="15"/>
      <c r="H409" s="15"/>
      <c r="I409" s="15"/>
    </row>
    <row r="410" spans="1:9" s="19" customFormat="1" ht="37.5" x14ac:dyDescent="0.2">
      <c r="A410" s="349"/>
      <c r="B410" s="343"/>
      <c r="C410" s="18" t="s">
        <v>20</v>
      </c>
      <c r="D410" s="13">
        <f t="shared" si="130"/>
        <v>0</v>
      </c>
      <c r="E410" s="14">
        <v>0</v>
      </c>
      <c r="F410" s="14">
        <v>0</v>
      </c>
      <c r="G410" s="15"/>
      <c r="H410" s="15"/>
      <c r="I410" s="15"/>
    </row>
    <row r="411" spans="1:9" s="19" customFormat="1" ht="18.75" x14ac:dyDescent="0.2">
      <c r="A411" s="349"/>
      <c r="B411" s="343"/>
      <c r="C411" s="17" t="s">
        <v>11</v>
      </c>
      <c r="D411" s="13">
        <f t="shared" si="130"/>
        <v>0</v>
      </c>
      <c r="E411" s="14">
        <v>0</v>
      </c>
      <c r="F411" s="14">
        <v>0</v>
      </c>
      <c r="G411" s="15"/>
      <c r="H411" s="15"/>
      <c r="I411" s="15"/>
    </row>
    <row r="412" spans="1:9" s="19" customFormat="1" ht="18.75" x14ac:dyDescent="0.2">
      <c r="A412" s="350"/>
      <c r="B412" s="323"/>
      <c r="C412" s="17" t="s">
        <v>10</v>
      </c>
      <c r="D412" s="13">
        <f t="shared" si="130"/>
        <v>0</v>
      </c>
      <c r="E412" s="14">
        <v>0</v>
      </c>
      <c r="F412" s="14">
        <v>0</v>
      </c>
      <c r="G412" s="15"/>
      <c r="H412" s="15"/>
      <c r="I412" s="15"/>
    </row>
    <row r="413" spans="1:9" s="19" customFormat="1" ht="18.75" x14ac:dyDescent="0.2">
      <c r="A413" s="348" t="s">
        <v>224</v>
      </c>
      <c r="B413" s="322" t="s">
        <v>258</v>
      </c>
      <c r="C413" s="17" t="s">
        <v>33</v>
      </c>
      <c r="D413" s="13">
        <f t="shared" si="130"/>
        <v>500</v>
      </c>
      <c r="E413" s="14">
        <f t="shared" ref="E413:F413" si="132">E414+E424+E425</f>
        <v>0</v>
      </c>
      <c r="F413" s="14">
        <f t="shared" si="132"/>
        <v>500</v>
      </c>
      <c r="G413" s="15"/>
      <c r="H413" s="15"/>
      <c r="I413" s="15"/>
    </row>
    <row r="414" spans="1:9" s="19" customFormat="1" ht="18.75" x14ac:dyDescent="0.2">
      <c r="A414" s="349"/>
      <c r="B414" s="343"/>
      <c r="C414" s="17" t="s">
        <v>13</v>
      </c>
      <c r="D414" s="13">
        <f t="shared" si="130"/>
        <v>500</v>
      </c>
      <c r="E414" s="14">
        <f t="shared" ref="E414:F414" si="133">E416+E423</f>
        <v>0</v>
      </c>
      <c r="F414" s="14">
        <f t="shared" si="133"/>
        <v>500</v>
      </c>
      <c r="G414" s="15"/>
      <c r="H414" s="15"/>
      <c r="I414" s="15"/>
    </row>
    <row r="415" spans="1:9" s="19" customFormat="1" ht="18.75" x14ac:dyDescent="0.2">
      <c r="A415" s="349"/>
      <c r="B415" s="343"/>
      <c r="C415" s="17" t="s">
        <v>12</v>
      </c>
      <c r="D415" s="13"/>
      <c r="E415" s="14"/>
      <c r="F415" s="14"/>
      <c r="G415" s="15"/>
      <c r="H415" s="15"/>
      <c r="I415" s="15"/>
    </row>
    <row r="416" spans="1:9" s="19" customFormat="1" ht="37.5" x14ac:dyDescent="0.2">
      <c r="A416" s="349"/>
      <c r="B416" s="343"/>
      <c r="C416" s="18" t="s">
        <v>15</v>
      </c>
      <c r="D416" s="13">
        <f t="shared" ref="D416:D427" si="134">E416+F416</f>
        <v>500</v>
      </c>
      <c r="E416" s="14">
        <f t="shared" ref="E416:F416" si="135">E417+E418+E419+E420+E421+E422</f>
        <v>0</v>
      </c>
      <c r="F416" s="14">
        <f t="shared" si="135"/>
        <v>500</v>
      </c>
      <c r="G416" s="15"/>
      <c r="H416" s="15"/>
      <c r="I416" s="15"/>
    </row>
    <row r="417" spans="1:9" s="19" customFormat="1" ht="37.5" x14ac:dyDescent="0.2">
      <c r="A417" s="349"/>
      <c r="B417" s="343"/>
      <c r="C417" s="1" t="s">
        <v>21</v>
      </c>
      <c r="D417" s="13">
        <f t="shared" si="134"/>
        <v>500</v>
      </c>
      <c r="E417" s="14">
        <v>0</v>
      </c>
      <c r="F417" s="14">
        <v>500</v>
      </c>
      <c r="G417" s="15"/>
      <c r="H417" s="15"/>
      <c r="I417" s="15"/>
    </row>
    <row r="418" spans="1:9" s="19" customFormat="1" ht="37.5" x14ac:dyDescent="0.2">
      <c r="A418" s="349"/>
      <c r="B418" s="343"/>
      <c r="C418" s="1" t="s">
        <v>22</v>
      </c>
      <c r="D418" s="13">
        <f t="shared" si="134"/>
        <v>0</v>
      </c>
      <c r="E418" s="14">
        <v>0</v>
      </c>
      <c r="F418" s="14">
        <v>0</v>
      </c>
      <c r="G418" s="15"/>
      <c r="H418" s="15"/>
      <c r="I418" s="15"/>
    </row>
    <row r="419" spans="1:9" s="19" customFormat="1" ht="37.5" x14ac:dyDescent="0.2">
      <c r="A419" s="349"/>
      <c r="B419" s="343"/>
      <c r="C419" s="1" t="s">
        <v>16</v>
      </c>
      <c r="D419" s="13">
        <f t="shared" si="134"/>
        <v>0</v>
      </c>
      <c r="E419" s="14">
        <v>0</v>
      </c>
      <c r="F419" s="14">
        <v>0</v>
      </c>
      <c r="G419" s="15"/>
      <c r="H419" s="15"/>
      <c r="I419" s="15"/>
    </row>
    <row r="420" spans="1:9" s="19" customFormat="1" ht="37.5" x14ac:dyDescent="0.2">
      <c r="A420" s="349"/>
      <c r="B420" s="343"/>
      <c r="C420" s="1" t="s">
        <v>17</v>
      </c>
      <c r="D420" s="13">
        <f t="shared" si="134"/>
        <v>0</v>
      </c>
      <c r="E420" s="14">
        <v>0</v>
      </c>
      <c r="F420" s="14">
        <v>0</v>
      </c>
      <c r="G420" s="15"/>
      <c r="H420" s="15"/>
      <c r="I420" s="15"/>
    </row>
    <row r="421" spans="1:9" s="19" customFormat="1" ht="37.5" x14ac:dyDescent="0.2">
      <c r="A421" s="349"/>
      <c r="B421" s="343"/>
      <c r="C421" s="1" t="s">
        <v>18</v>
      </c>
      <c r="D421" s="13">
        <f t="shared" si="134"/>
        <v>0</v>
      </c>
      <c r="E421" s="14">
        <v>0</v>
      </c>
      <c r="F421" s="14">
        <v>0</v>
      </c>
      <c r="G421" s="15"/>
      <c r="H421" s="15"/>
      <c r="I421" s="15"/>
    </row>
    <row r="422" spans="1:9" s="19" customFormat="1" ht="37.5" x14ac:dyDescent="0.2">
      <c r="A422" s="349"/>
      <c r="B422" s="343"/>
      <c r="C422" s="1" t="s">
        <v>19</v>
      </c>
      <c r="D422" s="13">
        <f t="shared" si="134"/>
        <v>0</v>
      </c>
      <c r="E422" s="14">
        <v>0</v>
      </c>
      <c r="F422" s="14">
        <v>0</v>
      </c>
      <c r="G422" s="15"/>
      <c r="H422" s="15"/>
      <c r="I422" s="15"/>
    </row>
    <row r="423" spans="1:9" s="19" customFormat="1" ht="37.5" x14ac:dyDescent="0.2">
      <c r="A423" s="349"/>
      <c r="B423" s="343"/>
      <c r="C423" s="18" t="s">
        <v>20</v>
      </c>
      <c r="D423" s="13">
        <f t="shared" si="134"/>
        <v>0</v>
      </c>
      <c r="E423" s="14">
        <v>0</v>
      </c>
      <c r="F423" s="14">
        <v>0</v>
      </c>
      <c r="G423" s="15"/>
      <c r="H423" s="15"/>
      <c r="I423" s="15"/>
    </row>
    <row r="424" spans="1:9" s="19" customFormat="1" ht="18.75" x14ac:dyDescent="0.2">
      <c r="A424" s="349"/>
      <c r="B424" s="343"/>
      <c r="C424" s="17" t="s">
        <v>11</v>
      </c>
      <c r="D424" s="13">
        <f t="shared" si="134"/>
        <v>0</v>
      </c>
      <c r="E424" s="14">
        <v>0</v>
      </c>
      <c r="F424" s="14">
        <v>0</v>
      </c>
      <c r="G424" s="15"/>
      <c r="H424" s="15"/>
      <c r="I424" s="15"/>
    </row>
    <row r="425" spans="1:9" s="19" customFormat="1" ht="18.75" x14ac:dyDescent="0.2">
      <c r="A425" s="350"/>
      <c r="B425" s="323"/>
      <c r="C425" s="17" t="s">
        <v>10</v>
      </c>
      <c r="D425" s="13">
        <f t="shared" si="134"/>
        <v>0</v>
      </c>
      <c r="E425" s="14">
        <v>0</v>
      </c>
      <c r="F425" s="14">
        <v>0</v>
      </c>
      <c r="G425" s="15"/>
      <c r="H425" s="15"/>
      <c r="I425" s="15"/>
    </row>
    <row r="426" spans="1:9" s="19" customFormat="1" ht="18.75" x14ac:dyDescent="0.2">
      <c r="A426" s="348" t="s">
        <v>225</v>
      </c>
      <c r="B426" s="322" t="s">
        <v>259</v>
      </c>
      <c r="C426" s="17" t="s">
        <v>33</v>
      </c>
      <c r="D426" s="13">
        <f t="shared" si="134"/>
        <v>500</v>
      </c>
      <c r="E426" s="14">
        <f t="shared" ref="E426:F426" si="136">E427+E437+E438</f>
        <v>0</v>
      </c>
      <c r="F426" s="14">
        <f t="shared" si="136"/>
        <v>500</v>
      </c>
      <c r="G426" s="15"/>
      <c r="H426" s="15"/>
      <c r="I426" s="15"/>
    </row>
    <row r="427" spans="1:9" s="19" customFormat="1" ht="18.75" x14ac:dyDescent="0.2">
      <c r="A427" s="349"/>
      <c r="B427" s="343"/>
      <c r="C427" s="17" t="s">
        <v>13</v>
      </c>
      <c r="D427" s="13">
        <f t="shared" si="134"/>
        <v>500</v>
      </c>
      <c r="E427" s="14">
        <f t="shared" ref="E427:F427" si="137">E429+E436</f>
        <v>0</v>
      </c>
      <c r="F427" s="14">
        <f t="shared" si="137"/>
        <v>500</v>
      </c>
      <c r="G427" s="15"/>
      <c r="H427" s="15"/>
      <c r="I427" s="15"/>
    </row>
    <row r="428" spans="1:9" s="19" customFormat="1" ht="18.75" x14ac:dyDescent="0.2">
      <c r="A428" s="349"/>
      <c r="B428" s="343"/>
      <c r="C428" s="17" t="s">
        <v>12</v>
      </c>
      <c r="D428" s="13"/>
      <c r="E428" s="14"/>
      <c r="F428" s="14"/>
      <c r="G428" s="15"/>
      <c r="H428" s="15"/>
      <c r="I428" s="15"/>
    </row>
    <row r="429" spans="1:9" s="19" customFormat="1" ht="37.5" x14ac:dyDescent="0.2">
      <c r="A429" s="349"/>
      <c r="B429" s="343"/>
      <c r="C429" s="18" t="s">
        <v>15</v>
      </c>
      <c r="D429" s="13">
        <f t="shared" ref="D429:D440" si="138">E429+F429</f>
        <v>500</v>
      </c>
      <c r="E429" s="14">
        <f t="shared" ref="E429:F429" si="139">E430+E431+E432+E433+E434+E435</f>
        <v>0</v>
      </c>
      <c r="F429" s="14">
        <f t="shared" si="139"/>
        <v>500</v>
      </c>
      <c r="G429" s="15"/>
      <c r="H429" s="15"/>
      <c r="I429" s="15"/>
    </row>
    <row r="430" spans="1:9" s="19" customFormat="1" ht="37.5" x14ac:dyDescent="0.2">
      <c r="A430" s="349"/>
      <c r="B430" s="343"/>
      <c r="C430" s="1" t="s">
        <v>21</v>
      </c>
      <c r="D430" s="13">
        <f t="shared" si="138"/>
        <v>500</v>
      </c>
      <c r="E430" s="14">
        <v>0</v>
      </c>
      <c r="F430" s="14">
        <v>500</v>
      </c>
      <c r="G430" s="15"/>
      <c r="H430" s="15"/>
      <c r="I430" s="15"/>
    </row>
    <row r="431" spans="1:9" s="19" customFormat="1" ht="37.5" x14ac:dyDescent="0.2">
      <c r="A431" s="349"/>
      <c r="B431" s="343"/>
      <c r="C431" s="1" t="s">
        <v>22</v>
      </c>
      <c r="D431" s="13">
        <f t="shared" si="138"/>
        <v>0</v>
      </c>
      <c r="E431" s="14">
        <v>0</v>
      </c>
      <c r="F431" s="14">
        <v>0</v>
      </c>
      <c r="G431" s="15"/>
      <c r="H431" s="15"/>
      <c r="I431" s="15"/>
    </row>
    <row r="432" spans="1:9" s="19" customFormat="1" ht="37.5" x14ac:dyDescent="0.2">
      <c r="A432" s="349"/>
      <c r="B432" s="343"/>
      <c r="C432" s="1" t="s">
        <v>16</v>
      </c>
      <c r="D432" s="13">
        <f t="shared" si="138"/>
        <v>0</v>
      </c>
      <c r="E432" s="14">
        <v>0</v>
      </c>
      <c r="F432" s="14">
        <v>0</v>
      </c>
      <c r="G432" s="15"/>
      <c r="H432" s="15"/>
      <c r="I432" s="15"/>
    </row>
    <row r="433" spans="1:9" s="19" customFormat="1" ht="37.5" x14ac:dyDescent="0.2">
      <c r="A433" s="349"/>
      <c r="B433" s="343"/>
      <c r="C433" s="1" t="s">
        <v>17</v>
      </c>
      <c r="D433" s="13">
        <f t="shared" si="138"/>
        <v>0</v>
      </c>
      <c r="E433" s="14">
        <v>0</v>
      </c>
      <c r="F433" s="14">
        <v>0</v>
      </c>
      <c r="G433" s="15"/>
      <c r="H433" s="15"/>
      <c r="I433" s="15"/>
    </row>
    <row r="434" spans="1:9" s="19" customFormat="1" ht="37.5" x14ac:dyDescent="0.2">
      <c r="A434" s="349"/>
      <c r="B434" s="343"/>
      <c r="C434" s="1" t="s">
        <v>18</v>
      </c>
      <c r="D434" s="13">
        <f t="shared" si="138"/>
        <v>0</v>
      </c>
      <c r="E434" s="14">
        <v>0</v>
      </c>
      <c r="F434" s="14">
        <v>0</v>
      </c>
      <c r="G434" s="15"/>
      <c r="H434" s="15"/>
      <c r="I434" s="15"/>
    </row>
    <row r="435" spans="1:9" s="19" customFormat="1" ht="37.5" x14ac:dyDescent="0.2">
      <c r="A435" s="349"/>
      <c r="B435" s="343"/>
      <c r="C435" s="1" t="s">
        <v>19</v>
      </c>
      <c r="D435" s="13">
        <f t="shared" si="138"/>
        <v>0</v>
      </c>
      <c r="E435" s="14">
        <v>0</v>
      </c>
      <c r="F435" s="14">
        <v>0</v>
      </c>
      <c r="G435" s="15"/>
      <c r="H435" s="15"/>
      <c r="I435" s="15"/>
    </row>
    <row r="436" spans="1:9" s="19" customFormat="1" ht="37.5" x14ac:dyDescent="0.2">
      <c r="A436" s="349"/>
      <c r="B436" s="343"/>
      <c r="C436" s="18" t="s">
        <v>20</v>
      </c>
      <c r="D436" s="13">
        <f t="shared" si="138"/>
        <v>0</v>
      </c>
      <c r="E436" s="14">
        <v>0</v>
      </c>
      <c r="F436" s="14">
        <v>0</v>
      </c>
      <c r="G436" s="15"/>
      <c r="H436" s="15"/>
      <c r="I436" s="15"/>
    </row>
    <row r="437" spans="1:9" s="19" customFormat="1" ht="18.75" x14ac:dyDescent="0.2">
      <c r="A437" s="349"/>
      <c r="B437" s="343"/>
      <c r="C437" s="17" t="s">
        <v>11</v>
      </c>
      <c r="D437" s="13">
        <f t="shared" si="138"/>
        <v>0</v>
      </c>
      <c r="E437" s="14">
        <v>0</v>
      </c>
      <c r="F437" s="14">
        <v>0</v>
      </c>
      <c r="G437" s="15"/>
      <c r="H437" s="15"/>
      <c r="I437" s="15"/>
    </row>
    <row r="438" spans="1:9" s="19" customFormat="1" ht="18.75" x14ac:dyDescent="0.2">
      <c r="A438" s="350"/>
      <c r="B438" s="323"/>
      <c r="C438" s="17" t="s">
        <v>10</v>
      </c>
      <c r="D438" s="13">
        <f t="shared" si="138"/>
        <v>0</v>
      </c>
      <c r="E438" s="14">
        <v>0</v>
      </c>
      <c r="F438" s="14">
        <v>0</v>
      </c>
      <c r="G438" s="15"/>
      <c r="H438" s="15"/>
      <c r="I438" s="15"/>
    </row>
    <row r="439" spans="1:9" s="19" customFormat="1" ht="18.75" x14ac:dyDescent="0.2">
      <c r="A439" s="348" t="s">
        <v>226</v>
      </c>
      <c r="B439" s="322" t="s">
        <v>260</v>
      </c>
      <c r="C439" s="17" t="s">
        <v>33</v>
      </c>
      <c r="D439" s="13">
        <f t="shared" si="138"/>
        <v>10</v>
      </c>
      <c r="E439" s="14">
        <f t="shared" ref="E439:F439" si="140">E440+E450+E451</f>
        <v>0</v>
      </c>
      <c r="F439" s="14">
        <f t="shared" si="140"/>
        <v>10</v>
      </c>
      <c r="G439" s="15"/>
      <c r="H439" s="15"/>
      <c r="I439" s="15"/>
    </row>
    <row r="440" spans="1:9" s="19" customFormat="1" ht="18.75" x14ac:dyDescent="0.2">
      <c r="A440" s="349"/>
      <c r="B440" s="343"/>
      <c r="C440" s="17" t="s">
        <v>13</v>
      </c>
      <c r="D440" s="13">
        <f t="shared" si="138"/>
        <v>10</v>
      </c>
      <c r="E440" s="14">
        <f t="shared" ref="E440:F440" si="141">E442+E449</f>
        <v>0</v>
      </c>
      <c r="F440" s="14">
        <f t="shared" si="141"/>
        <v>10</v>
      </c>
      <c r="G440" s="15"/>
      <c r="H440" s="15"/>
      <c r="I440" s="15"/>
    </row>
    <row r="441" spans="1:9" s="19" customFormat="1" ht="18.75" x14ac:dyDescent="0.2">
      <c r="A441" s="349"/>
      <c r="B441" s="343"/>
      <c r="C441" s="17" t="s">
        <v>12</v>
      </c>
      <c r="D441" s="13"/>
      <c r="E441" s="14"/>
      <c r="F441" s="14"/>
      <c r="G441" s="15"/>
      <c r="H441" s="15"/>
      <c r="I441" s="15"/>
    </row>
    <row r="442" spans="1:9" s="19" customFormat="1" ht="37.5" x14ac:dyDescent="0.2">
      <c r="A442" s="349"/>
      <c r="B442" s="343"/>
      <c r="C442" s="18" t="s">
        <v>15</v>
      </c>
      <c r="D442" s="13">
        <f t="shared" ref="D442:D453" si="142">E442+F442</f>
        <v>10</v>
      </c>
      <c r="E442" s="14">
        <f t="shared" ref="E442:F442" si="143">E443+E444+E445+E446+E447+E448</f>
        <v>0</v>
      </c>
      <c r="F442" s="14">
        <f t="shared" si="143"/>
        <v>10</v>
      </c>
      <c r="G442" s="15"/>
      <c r="H442" s="15"/>
      <c r="I442" s="15"/>
    </row>
    <row r="443" spans="1:9" s="19" customFormat="1" ht="37.5" x14ac:dyDescent="0.2">
      <c r="A443" s="349"/>
      <c r="B443" s="343"/>
      <c r="C443" s="1" t="s">
        <v>21</v>
      </c>
      <c r="D443" s="13">
        <f t="shared" si="142"/>
        <v>10</v>
      </c>
      <c r="E443" s="14">
        <v>0</v>
      </c>
      <c r="F443" s="14">
        <v>10</v>
      </c>
      <c r="G443" s="15"/>
      <c r="H443" s="15"/>
      <c r="I443" s="15"/>
    </row>
    <row r="444" spans="1:9" s="19" customFormat="1" ht="37.5" x14ac:dyDescent="0.2">
      <c r="A444" s="349"/>
      <c r="B444" s="343"/>
      <c r="C444" s="1" t="s">
        <v>22</v>
      </c>
      <c r="D444" s="13">
        <f t="shared" si="142"/>
        <v>0</v>
      </c>
      <c r="E444" s="14">
        <v>0</v>
      </c>
      <c r="F444" s="14">
        <v>0</v>
      </c>
      <c r="G444" s="15"/>
      <c r="H444" s="15"/>
      <c r="I444" s="15"/>
    </row>
    <row r="445" spans="1:9" s="19" customFormat="1" ht="37.5" x14ac:dyDescent="0.2">
      <c r="A445" s="349"/>
      <c r="B445" s="343"/>
      <c r="C445" s="1" t="s">
        <v>16</v>
      </c>
      <c r="D445" s="13">
        <f t="shared" si="142"/>
        <v>0</v>
      </c>
      <c r="E445" s="14">
        <v>0</v>
      </c>
      <c r="F445" s="14">
        <v>0</v>
      </c>
      <c r="G445" s="15"/>
      <c r="H445" s="15"/>
      <c r="I445" s="15"/>
    </row>
    <row r="446" spans="1:9" s="19" customFormat="1" ht="37.5" x14ac:dyDescent="0.2">
      <c r="A446" s="349"/>
      <c r="B446" s="343"/>
      <c r="C446" s="1" t="s">
        <v>17</v>
      </c>
      <c r="D446" s="13">
        <f t="shared" si="142"/>
        <v>0</v>
      </c>
      <c r="E446" s="14">
        <v>0</v>
      </c>
      <c r="F446" s="14">
        <v>0</v>
      </c>
      <c r="G446" s="15"/>
      <c r="H446" s="15"/>
      <c r="I446" s="15"/>
    </row>
    <row r="447" spans="1:9" s="19" customFormat="1" ht="37.5" x14ac:dyDescent="0.2">
      <c r="A447" s="349"/>
      <c r="B447" s="343"/>
      <c r="C447" s="1" t="s">
        <v>18</v>
      </c>
      <c r="D447" s="13">
        <f t="shared" si="142"/>
        <v>0</v>
      </c>
      <c r="E447" s="14">
        <v>0</v>
      </c>
      <c r="F447" s="14">
        <v>0</v>
      </c>
      <c r="G447" s="15"/>
      <c r="H447" s="15"/>
      <c r="I447" s="15"/>
    </row>
    <row r="448" spans="1:9" s="19" customFormat="1" ht="37.5" x14ac:dyDescent="0.2">
      <c r="A448" s="349"/>
      <c r="B448" s="343"/>
      <c r="C448" s="1" t="s">
        <v>19</v>
      </c>
      <c r="D448" s="13">
        <f t="shared" si="142"/>
        <v>0</v>
      </c>
      <c r="E448" s="14">
        <v>0</v>
      </c>
      <c r="F448" s="14">
        <v>0</v>
      </c>
      <c r="G448" s="15"/>
      <c r="H448" s="15"/>
      <c r="I448" s="15"/>
    </row>
    <row r="449" spans="1:9" s="19" customFormat="1" ht="37.5" x14ac:dyDescent="0.2">
      <c r="A449" s="349"/>
      <c r="B449" s="343"/>
      <c r="C449" s="18" t="s">
        <v>20</v>
      </c>
      <c r="D449" s="13">
        <f t="shared" si="142"/>
        <v>0</v>
      </c>
      <c r="E449" s="14">
        <v>0</v>
      </c>
      <c r="F449" s="14">
        <v>0</v>
      </c>
      <c r="G449" s="15"/>
      <c r="H449" s="15"/>
      <c r="I449" s="15"/>
    </row>
    <row r="450" spans="1:9" s="19" customFormat="1" ht="18.75" x14ac:dyDescent="0.2">
      <c r="A450" s="349"/>
      <c r="B450" s="343"/>
      <c r="C450" s="17" t="s">
        <v>11</v>
      </c>
      <c r="D450" s="13">
        <f t="shared" si="142"/>
        <v>0</v>
      </c>
      <c r="E450" s="14">
        <v>0</v>
      </c>
      <c r="F450" s="14">
        <v>0</v>
      </c>
      <c r="G450" s="15"/>
      <c r="H450" s="15"/>
      <c r="I450" s="15"/>
    </row>
    <row r="451" spans="1:9" s="19" customFormat="1" ht="18.75" x14ac:dyDescent="0.2">
      <c r="A451" s="350"/>
      <c r="B451" s="323"/>
      <c r="C451" s="17" t="s">
        <v>10</v>
      </c>
      <c r="D451" s="13">
        <f t="shared" si="142"/>
        <v>0</v>
      </c>
      <c r="E451" s="14">
        <v>0</v>
      </c>
      <c r="F451" s="14">
        <v>0</v>
      </c>
      <c r="G451" s="15"/>
      <c r="H451" s="15"/>
      <c r="I451" s="15"/>
    </row>
    <row r="452" spans="1:9" s="19" customFormat="1" ht="18.75" x14ac:dyDescent="0.2">
      <c r="A452" s="348" t="s">
        <v>227</v>
      </c>
      <c r="B452" s="322" t="s">
        <v>261</v>
      </c>
      <c r="C452" s="17" t="s">
        <v>33</v>
      </c>
      <c r="D452" s="13">
        <f t="shared" si="142"/>
        <v>10</v>
      </c>
      <c r="E452" s="14">
        <f t="shared" ref="E452:F452" si="144">E453+E463+E464</f>
        <v>0</v>
      </c>
      <c r="F452" s="14">
        <f t="shared" si="144"/>
        <v>10</v>
      </c>
      <c r="G452" s="15"/>
      <c r="H452" s="15"/>
      <c r="I452" s="15"/>
    </row>
    <row r="453" spans="1:9" s="19" customFormat="1" ht="18.75" x14ac:dyDescent="0.2">
      <c r="A453" s="349"/>
      <c r="B453" s="343"/>
      <c r="C453" s="17" t="s">
        <v>13</v>
      </c>
      <c r="D453" s="13">
        <f t="shared" si="142"/>
        <v>10</v>
      </c>
      <c r="E453" s="14">
        <f t="shared" ref="E453:F453" si="145">E455+E462</f>
        <v>0</v>
      </c>
      <c r="F453" s="14">
        <f t="shared" si="145"/>
        <v>10</v>
      </c>
      <c r="G453" s="15"/>
      <c r="H453" s="15"/>
      <c r="I453" s="15"/>
    </row>
    <row r="454" spans="1:9" s="19" customFormat="1" ht="18.75" x14ac:dyDescent="0.2">
      <c r="A454" s="349"/>
      <c r="B454" s="343"/>
      <c r="C454" s="17" t="s">
        <v>12</v>
      </c>
      <c r="D454" s="13"/>
      <c r="E454" s="14"/>
      <c r="F454" s="14"/>
      <c r="G454" s="15"/>
      <c r="H454" s="15"/>
      <c r="I454" s="15"/>
    </row>
    <row r="455" spans="1:9" s="19" customFormat="1" ht="37.5" x14ac:dyDescent="0.2">
      <c r="A455" s="349"/>
      <c r="B455" s="343"/>
      <c r="C455" s="18" t="s">
        <v>15</v>
      </c>
      <c r="D455" s="13">
        <f t="shared" ref="D455:D466" si="146">E455+F455</f>
        <v>10</v>
      </c>
      <c r="E455" s="14">
        <f t="shared" ref="E455:F455" si="147">E456+E457+E458+E459+E460+E461</f>
        <v>0</v>
      </c>
      <c r="F455" s="14">
        <f t="shared" si="147"/>
        <v>10</v>
      </c>
      <c r="G455" s="15"/>
      <c r="H455" s="15"/>
      <c r="I455" s="15"/>
    </row>
    <row r="456" spans="1:9" s="19" customFormat="1" ht="37.5" x14ac:dyDescent="0.2">
      <c r="A456" s="349"/>
      <c r="B456" s="343"/>
      <c r="C456" s="1" t="s">
        <v>21</v>
      </c>
      <c r="D456" s="13">
        <f t="shared" si="146"/>
        <v>10</v>
      </c>
      <c r="E456" s="14">
        <v>0</v>
      </c>
      <c r="F456" s="14">
        <v>10</v>
      </c>
      <c r="G456" s="15"/>
      <c r="H456" s="15"/>
      <c r="I456" s="15"/>
    </row>
    <row r="457" spans="1:9" s="19" customFormat="1" ht="37.5" x14ac:dyDescent="0.2">
      <c r="A457" s="349"/>
      <c r="B457" s="343"/>
      <c r="C457" s="1" t="s">
        <v>22</v>
      </c>
      <c r="D457" s="13">
        <f t="shared" si="146"/>
        <v>0</v>
      </c>
      <c r="E457" s="14">
        <v>0</v>
      </c>
      <c r="F457" s="14">
        <v>0</v>
      </c>
      <c r="G457" s="15"/>
      <c r="H457" s="15"/>
      <c r="I457" s="15"/>
    </row>
    <row r="458" spans="1:9" s="19" customFormat="1" ht="37.5" x14ac:dyDescent="0.2">
      <c r="A458" s="349"/>
      <c r="B458" s="343"/>
      <c r="C458" s="1" t="s">
        <v>16</v>
      </c>
      <c r="D458" s="13">
        <f t="shared" si="146"/>
        <v>0</v>
      </c>
      <c r="E458" s="14">
        <v>0</v>
      </c>
      <c r="F458" s="14">
        <v>0</v>
      </c>
      <c r="G458" s="15"/>
      <c r="H458" s="15"/>
      <c r="I458" s="15"/>
    </row>
    <row r="459" spans="1:9" s="19" customFormat="1" ht="37.5" x14ac:dyDescent="0.2">
      <c r="A459" s="349"/>
      <c r="B459" s="343"/>
      <c r="C459" s="1" t="s">
        <v>17</v>
      </c>
      <c r="D459" s="13">
        <f t="shared" si="146"/>
        <v>0</v>
      </c>
      <c r="E459" s="14">
        <v>0</v>
      </c>
      <c r="F459" s="14">
        <v>0</v>
      </c>
      <c r="G459" s="15"/>
      <c r="H459" s="15"/>
      <c r="I459" s="15"/>
    </row>
    <row r="460" spans="1:9" s="19" customFormat="1" ht="37.5" x14ac:dyDescent="0.2">
      <c r="A460" s="349"/>
      <c r="B460" s="343"/>
      <c r="C460" s="1" t="s">
        <v>18</v>
      </c>
      <c r="D460" s="13">
        <f t="shared" si="146"/>
        <v>0</v>
      </c>
      <c r="E460" s="14">
        <v>0</v>
      </c>
      <c r="F460" s="14">
        <v>0</v>
      </c>
      <c r="G460" s="15"/>
      <c r="H460" s="15"/>
      <c r="I460" s="15"/>
    </row>
    <row r="461" spans="1:9" s="19" customFormat="1" ht="37.5" x14ac:dyDescent="0.2">
      <c r="A461" s="349"/>
      <c r="B461" s="343"/>
      <c r="C461" s="1" t="s">
        <v>19</v>
      </c>
      <c r="D461" s="13">
        <f t="shared" si="146"/>
        <v>0</v>
      </c>
      <c r="E461" s="14">
        <v>0</v>
      </c>
      <c r="F461" s="14">
        <v>0</v>
      </c>
      <c r="G461" s="15"/>
      <c r="H461" s="15"/>
      <c r="I461" s="15"/>
    </row>
    <row r="462" spans="1:9" s="19" customFormat="1" ht="37.5" x14ac:dyDescent="0.2">
      <c r="A462" s="349"/>
      <c r="B462" s="343"/>
      <c r="C462" s="18" t="s">
        <v>20</v>
      </c>
      <c r="D462" s="13">
        <f t="shared" si="146"/>
        <v>0</v>
      </c>
      <c r="E462" s="14">
        <v>0</v>
      </c>
      <c r="F462" s="14">
        <v>0</v>
      </c>
      <c r="G462" s="15"/>
      <c r="H462" s="15"/>
      <c r="I462" s="15"/>
    </row>
    <row r="463" spans="1:9" s="19" customFormat="1" ht="18.75" x14ac:dyDescent="0.2">
      <c r="A463" s="349"/>
      <c r="B463" s="343"/>
      <c r="C463" s="17" t="s">
        <v>11</v>
      </c>
      <c r="D463" s="13">
        <f t="shared" si="146"/>
        <v>0</v>
      </c>
      <c r="E463" s="14">
        <v>0</v>
      </c>
      <c r="F463" s="14">
        <v>0</v>
      </c>
      <c r="G463" s="15"/>
      <c r="H463" s="15"/>
      <c r="I463" s="15"/>
    </row>
    <row r="464" spans="1:9" s="19" customFormat="1" ht="18.75" x14ac:dyDescent="0.2">
      <c r="A464" s="350"/>
      <c r="B464" s="323"/>
      <c r="C464" s="17" t="s">
        <v>10</v>
      </c>
      <c r="D464" s="13">
        <f t="shared" si="146"/>
        <v>0</v>
      </c>
      <c r="E464" s="14">
        <v>0</v>
      </c>
      <c r="F464" s="14">
        <v>0</v>
      </c>
      <c r="G464" s="15"/>
      <c r="H464" s="15"/>
      <c r="I464" s="15"/>
    </row>
    <row r="465" spans="1:9" s="19" customFormat="1" ht="18.75" x14ac:dyDescent="0.2">
      <c r="A465" s="348" t="s">
        <v>228</v>
      </c>
      <c r="B465" s="322" t="s">
        <v>271</v>
      </c>
      <c r="C465" s="17" t="s">
        <v>33</v>
      </c>
      <c r="D465" s="13">
        <f t="shared" si="146"/>
        <v>2885.1</v>
      </c>
      <c r="E465" s="14">
        <f t="shared" ref="E465:F465" si="148">E466+E476+E477</f>
        <v>0</v>
      </c>
      <c r="F465" s="14">
        <f t="shared" si="148"/>
        <v>2885.1</v>
      </c>
      <c r="G465" s="15"/>
      <c r="H465" s="15"/>
      <c r="I465" s="15"/>
    </row>
    <row r="466" spans="1:9" s="19" customFormat="1" ht="18.75" x14ac:dyDescent="0.2">
      <c r="A466" s="349"/>
      <c r="B466" s="343"/>
      <c r="C466" s="17" t="s">
        <v>13</v>
      </c>
      <c r="D466" s="13">
        <f t="shared" si="146"/>
        <v>2885.1</v>
      </c>
      <c r="E466" s="14">
        <f t="shared" ref="E466:F466" si="149">E468+E475</f>
        <v>0</v>
      </c>
      <c r="F466" s="14">
        <f t="shared" si="149"/>
        <v>2885.1</v>
      </c>
      <c r="G466" s="15"/>
      <c r="H466" s="15"/>
      <c r="I466" s="15"/>
    </row>
    <row r="467" spans="1:9" s="19" customFormat="1" ht="18.75" x14ac:dyDescent="0.2">
      <c r="A467" s="349"/>
      <c r="B467" s="343"/>
      <c r="C467" s="17" t="s">
        <v>12</v>
      </c>
      <c r="D467" s="13"/>
      <c r="E467" s="14"/>
      <c r="F467" s="14"/>
      <c r="G467" s="15"/>
      <c r="H467" s="15"/>
      <c r="I467" s="15"/>
    </row>
    <row r="468" spans="1:9" s="19" customFormat="1" ht="37.5" x14ac:dyDescent="0.2">
      <c r="A468" s="349"/>
      <c r="B468" s="343"/>
      <c r="C468" s="18" t="s">
        <v>15</v>
      </c>
      <c r="D468" s="13">
        <f t="shared" ref="D468:D479" si="150">E468+F468</f>
        <v>2885.1</v>
      </c>
      <c r="E468" s="14">
        <f t="shared" ref="E468:F468" si="151">E469+E470+E471+E472+E473+E474</f>
        <v>0</v>
      </c>
      <c r="F468" s="14">
        <f t="shared" si="151"/>
        <v>2885.1</v>
      </c>
      <c r="G468" s="15"/>
      <c r="H468" s="15"/>
      <c r="I468" s="15"/>
    </row>
    <row r="469" spans="1:9" s="19" customFormat="1" ht="37.5" x14ac:dyDescent="0.2">
      <c r="A469" s="349"/>
      <c r="B469" s="343"/>
      <c r="C469" s="1" t="s">
        <v>21</v>
      </c>
      <c r="D469" s="13">
        <f t="shared" si="150"/>
        <v>2885.1</v>
      </c>
      <c r="E469" s="14">
        <v>0</v>
      </c>
      <c r="F469" s="14">
        <v>2885.1</v>
      </c>
      <c r="G469" s="15"/>
      <c r="H469" s="15"/>
      <c r="I469" s="15"/>
    </row>
    <row r="470" spans="1:9" s="19" customFormat="1" ht="37.5" x14ac:dyDescent="0.2">
      <c r="A470" s="349"/>
      <c r="B470" s="343"/>
      <c r="C470" s="1" t="s">
        <v>22</v>
      </c>
      <c r="D470" s="13">
        <f t="shared" si="150"/>
        <v>0</v>
      </c>
      <c r="E470" s="14">
        <v>0</v>
      </c>
      <c r="F470" s="14">
        <v>0</v>
      </c>
      <c r="G470" s="15"/>
      <c r="H470" s="15"/>
      <c r="I470" s="15"/>
    </row>
    <row r="471" spans="1:9" s="19" customFormat="1" ht="37.5" x14ac:dyDescent="0.2">
      <c r="A471" s="349"/>
      <c r="B471" s="343"/>
      <c r="C471" s="1" t="s">
        <v>16</v>
      </c>
      <c r="D471" s="13">
        <f t="shared" si="150"/>
        <v>0</v>
      </c>
      <c r="E471" s="14">
        <v>0</v>
      </c>
      <c r="F471" s="14">
        <v>0</v>
      </c>
      <c r="G471" s="15"/>
      <c r="H471" s="15"/>
      <c r="I471" s="15"/>
    </row>
    <row r="472" spans="1:9" s="19" customFormat="1" ht="37.5" x14ac:dyDescent="0.2">
      <c r="A472" s="349"/>
      <c r="B472" s="343"/>
      <c r="C472" s="1" t="s">
        <v>17</v>
      </c>
      <c r="D472" s="13">
        <f t="shared" si="150"/>
        <v>0</v>
      </c>
      <c r="E472" s="14">
        <v>0</v>
      </c>
      <c r="F472" s="14">
        <v>0</v>
      </c>
      <c r="G472" s="15"/>
      <c r="H472" s="15"/>
      <c r="I472" s="15"/>
    </row>
    <row r="473" spans="1:9" s="19" customFormat="1" ht="37.5" x14ac:dyDescent="0.2">
      <c r="A473" s="349"/>
      <c r="B473" s="343"/>
      <c r="C473" s="1" t="s">
        <v>18</v>
      </c>
      <c r="D473" s="13">
        <f t="shared" si="150"/>
        <v>0</v>
      </c>
      <c r="E473" s="14">
        <v>0</v>
      </c>
      <c r="F473" s="14">
        <v>0</v>
      </c>
      <c r="G473" s="15"/>
      <c r="H473" s="15"/>
      <c r="I473" s="15"/>
    </row>
    <row r="474" spans="1:9" s="19" customFormat="1" ht="37.5" x14ac:dyDescent="0.2">
      <c r="A474" s="349"/>
      <c r="B474" s="343"/>
      <c r="C474" s="1" t="s">
        <v>19</v>
      </c>
      <c r="D474" s="13">
        <f t="shared" si="150"/>
        <v>0</v>
      </c>
      <c r="E474" s="14">
        <v>0</v>
      </c>
      <c r="F474" s="14">
        <v>0</v>
      </c>
      <c r="G474" s="15"/>
      <c r="H474" s="15"/>
      <c r="I474" s="15"/>
    </row>
    <row r="475" spans="1:9" s="19" customFormat="1" ht="37.5" x14ac:dyDescent="0.2">
      <c r="A475" s="349"/>
      <c r="B475" s="343"/>
      <c r="C475" s="18" t="s">
        <v>20</v>
      </c>
      <c r="D475" s="13">
        <f t="shared" si="150"/>
        <v>0</v>
      </c>
      <c r="E475" s="14">
        <v>0</v>
      </c>
      <c r="F475" s="14">
        <v>0</v>
      </c>
      <c r="G475" s="15"/>
      <c r="H475" s="15"/>
      <c r="I475" s="15"/>
    </row>
    <row r="476" spans="1:9" s="19" customFormat="1" ht="18.75" x14ac:dyDescent="0.2">
      <c r="A476" s="349"/>
      <c r="B476" s="343"/>
      <c r="C476" s="17" t="s">
        <v>11</v>
      </c>
      <c r="D476" s="13">
        <f t="shared" si="150"/>
        <v>0</v>
      </c>
      <c r="E476" s="14">
        <v>0</v>
      </c>
      <c r="F476" s="14">
        <v>0</v>
      </c>
      <c r="G476" s="15"/>
      <c r="H476" s="15"/>
      <c r="I476" s="15"/>
    </row>
    <row r="477" spans="1:9" s="19" customFormat="1" ht="18.75" x14ac:dyDescent="0.2">
      <c r="A477" s="350"/>
      <c r="B477" s="323"/>
      <c r="C477" s="17" t="s">
        <v>10</v>
      </c>
      <c r="D477" s="13">
        <f t="shared" si="150"/>
        <v>0</v>
      </c>
      <c r="E477" s="14">
        <v>0</v>
      </c>
      <c r="F477" s="14">
        <v>0</v>
      </c>
      <c r="G477" s="15"/>
      <c r="H477" s="15"/>
      <c r="I477" s="15"/>
    </row>
    <row r="478" spans="1:9" s="19" customFormat="1" ht="18.75" x14ac:dyDescent="0.2">
      <c r="A478" s="348" t="s">
        <v>229</v>
      </c>
      <c r="B478" s="322" t="s">
        <v>263</v>
      </c>
      <c r="C478" s="17" t="s">
        <v>33</v>
      </c>
      <c r="D478" s="13">
        <f t="shared" si="150"/>
        <v>10</v>
      </c>
      <c r="E478" s="14">
        <f t="shared" ref="E478:F478" si="152">E479+E489+E490</f>
        <v>0</v>
      </c>
      <c r="F478" s="14">
        <f t="shared" si="152"/>
        <v>10</v>
      </c>
      <c r="G478" s="15"/>
      <c r="H478" s="15"/>
      <c r="I478" s="15"/>
    </row>
    <row r="479" spans="1:9" s="19" customFormat="1" ht="18.75" x14ac:dyDescent="0.2">
      <c r="A479" s="349"/>
      <c r="B479" s="343"/>
      <c r="C479" s="17" t="s">
        <v>13</v>
      </c>
      <c r="D479" s="13">
        <f t="shared" si="150"/>
        <v>10</v>
      </c>
      <c r="E479" s="14">
        <f t="shared" ref="E479:F479" si="153">E481+E488</f>
        <v>0</v>
      </c>
      <c r="F479" s="14">
        <f t="shared" si="153"/>
        <v>10</v>
      </c>
      <c r="G479" s="15"/>
      <c r="H479" s="15"/>
      <c r="I479" s="15"/>
    </row>
    <row r="480" spans="1:9" s="19" customFormat="1" ht="18.75" x14ac:dyDescent="0.2">
      <c r="A480" s="349"/>
      <c r="B480" s="343"/>
      <c r="C480" s="17" t="s">
        <v>12</v>
      </c>
      <c r="D480" s="13"/>
      <c r="E480" s="14"/>
      <c r="F480" s="14"/>
      <c r="G480" s="15"/>
      <c r="H480" s="15"/>
      <c r="I480" s="15"/>
    </row>
    <row r="481" spans="1:9" s="19" customFormat="1" ht="37.5" x14ac:dyDescent="0.2">
      <c r="A481" s="349"/>
      <c r="B481" s="343"/>
      <c r="C481" s="18" t="s">
        <v>15</v>
      </c>
      <c r="D481" s="13">
        <f t="shared" ref="D481:D492" si="154">E481+F481</f>
        <v>10</v>
      </c>
      <c r="E481" s="14">
        <f t="shared" ref="E481:F481" si="155">E482+E483+E484+E485+E486+E487</f>
        <v>0</v>
      </c>
      <c r="F481" s="14">
        <f t="shared" si="155"/>
        <v>10</v>
      </c>
      <c r="G481" s="15"/>
      <c r="H481" s="15"/>
      <c r="I481" s="15"/>
    </row>
    <row r="482" spans="1:9" s="19" customFormat="1" ht="37.5" x14ac:dyDescent="0.2">
      <c r="A482" s="349"/>
      <c r="B482" s="343"/>
      <c r="C482" s="1" t="s">
        <v>21</v>
      </c>
      <c r="D482" s="13">
        <f t="shared" si="154"/>
        <v>10</v>
      </c>
      <c r="E482" s="14">
        <v>0</v>
      </c>
      <c r="F482" s="14">
        <v>10</v>
      </c>
      <c r="G482" s="15"/>
      <c r="H482" s="15"/>
      <c r="I482" s="15"/>
    </row>
    <row r="483" spans="1:9" s="19" customFormat="1" ht="37.5" x14ac:dyDescent="0.2">
      <c r="A483" s="349"/>
      <c r="B483" s="343"/>
      <c r="C483" s="1" t="s">
        <v>22</v>
      </c>
      <c r="D483" s="13">
        <f t="shared" si="154"/>
        <v>0</v>
      </c>
      <c r="E483" s="14">
        <v>0</v>
      </c>
      <c r="F483" s="14">
        <v>0</v>
      </c>
      <c r="G483" s="15"/>
      <c r="H483" s="15"/>
      <c r="I483" s="15"/>
    </row>
    <row r="484" spans="1:9" s="19" customFormat="1" ht="37.5" x14ac:dyDescent="0.2">
      <c r="A484" s="349"/>
      <c r="B484" s="343"/>
      <c r="C484" s="1" t="s">
        <v>16</v>
      </c>
      <c r="D484" s="13">
        <f t="shared" si="154"/>
        <v>0</v>
      </c>
      <c r="E484" s="14">
        <v>0</v>
      </c>
      <c r="F484" s="14">
        <v>0</v>
      </c>
      <c r="G484" s="15"/>
      <c r="H484" s="15"/>
      <c r="I484" s="15"/>
    </row>
    <row r="485" spans="1:9" s="19" customFormat="1" ht="37.5" x14ac:dyDescent="0.2">
      <c r="A485" s="349"/>
      <c r="B485" s="343"/>
      <c r="C485" s="1" t="s">
        <v>17</v>
      </c>
      <c r="D485" s="13">
        <f t="shared" si="154"/>
        <v>0</v>
      </c>
      <c r="E485" s="14">
        <v>0</v>
      </c>
      <c r="F485" s="14">
        <v>0</v>
      </c>
      <c r="G485" s="15"/>
      <c r="H485" s="15"/>
      <c r="I485" s="15"/>
    </row>
    <row r="486" spans="1:9" s="19" customFormat="1" ht="37.5" x14ac:dyDescent="0.2">
      <c r="A486" s="349"/>
      <c r="B486" s="343"/>
      <c r="C486" s="1" t="s">
        <v>18</v>
      </c>
      <c r="D486" s="13">
        <f t="shared" si="154"/>
        <v>0</v>
      </c>
      <c r="E486" s="14">
        <v>0</v>
      </c>
      <c r="F486" s="14">
        <v>0</v>
      </c>
      <c r="G486" s="15"/>
      <c r="H486" s="15"/>
      <c r="I486" s="15"/>
    </row>
    <row r="487" spans="1:9" s="19" customFormat="1" ht="37.5" x14ac:dyDescent="0.2">
      <c r="A487" s="349"/>
      <c r="B487" s="343"/>
      <c r="C487" s="1" t="s">
        <v>19</v>
      </c>
      <c r="D487" s="13">
        <f t="shared" si="154"/>
        <v>0</v>
      </c>
      <c r="E487" s="14">
        <v>0</v>
      </c>
      <c r="F487" s="14">
        <v>0</v>
      </c>
      <c r="G487" s="15"/>
      <c r="H487" s="15"/>
      <c r="I487" s="15"/>
    </row>
    <row r="488" spans="1:9" s="19" customFormat="1" ht="37.5" x14ac:dyDescent="0.2">
      <c r="A488" s="349"/>
      <c r="B488" s="343"/>
      <c r="C488" s="18" t="s">
        <v>20</v>
      </c>
      <c r="D488" s="13">
        <f t="shared" si="154"/>
        <v>0</v>
      </c>
      <c r="E488" s="14">
        <v>0</v>
      </c>
      <c r="F488" s="14">
        <v>0</v>
      </c>
      <c r="G488" s="15"/>
      <c r="H488" s="15"/>
      <c r="I488" s="15"/>
    </row>
    <row r="489" spans="1:9" s="19" customFormat="1" ht="18.75" x14ac:dyDescent="0.2">
      <c r="A489" s="349"/>
      <c r="B489" s="343"/>
      <c r="C489" s="17" t="s">
        <v>11</v>
      </c>
      <c r="D489" s="13">
        <f t="shared" si="154"/>
        <v>0</v>
      </c>
      <c r="E489" s="14">
        <v>0</v>
      </c>
      <c r="F489" s="14">
        <v>0</v>
      </c>
      <c r="G489" s="15"/>
      <c r="H489" s="15"/>
      <c r="I489" s="15"/>
    </row>
    <row r="490" spans="1:9" s="19" customFormat="1" ht="18.75" x14ac:dyDescent="0.2">
      <c r="A490" s="350"/>
      <c r="B490" s="323"/>
      <c r="C490" s="17" t="s">
        <v>10</v>
      </c>
      <c r="D490" s="13">
        <f t="shared" si="154"/>
        <v>0</v>
      </c>
      <c r="E490" s="14">
        <v>0</v>
      </c>
      <c r="F490" s="14">
        <v>0</v>
      </c>
      <c r="G490" s="15"/>
      <c r="H490" s="15"/>
      <c r="I490" s="15"/>
    </row>
    <row r="491" spans="1:9" s="19" customFormat="1" ht="18.75" x14ac:dyDescent="0.2">
      <c r="A491" s="348" t="s">
        <v>230</v>
      </c>
      <c r="B491" s="322" t="s">
        <v>264</v>
      </c>
      <c r="C491" s="17" t="s">
        <v>33</v>
      </c>
      <c r="D491" s="13">
        <f t="shared" si="154"/>
        <v>500</v>
      </c>
      <c r="E491" s="14">
        <f t="shared" ref="E491:F491" si="156">E492+E502+E503</f>
        <v>0</v>
      </c>
      <c r="F491" s="14">
        <f t="shared" si="156"/>
        <v>500</v>
      </c>
      <c r="G491" s="15"/>
      <c r="H491" s="15"/>
      <c r="I491" s="15"/>
    </row>
    <row r="492" spans="1:9" s="19" customFormat="1" ht="18.75" x14ac:dyDescent="0.2">
      <c r="A492" s="349"/>
      <c r="B492" s="343"/>
      <c r="C492" s="17" t="s">
        <v>13</v>
      </c>
      <c r="D492" s="13">
        <f t="shared" si="154"/>
        <v>500</v>
      </c>
      <c r="E492" s="14">
        <f t="shared" ref="E492:F492" si="157">E494+E501</f>
        <v>0</v>
      </c>
      <c r="F492" s="14">
        <f t="shared" si="157"/>
        <v>500</v>
      </c>
      <c r="G492" s="15"/>
      <c r="H492" s="15"/>
      <c r="I492" s="15"/>
    </row>
    <row r="493" spans="1:9" s="19" customFormat="1" ht="18.75" x14ac:dyDescent="0.2">
      <c r="A493" s="349"/>
      <c r="B493" s="343"/>
      <c r="C493" s="17" t="s">
        <v>12</v>
      </c>
      <c r="D493" s="13"/>
      <c r="E493" s="14"/>
      <c r="F493" s="14"/>
      <c r="G493" s="15"/>
      <c r="H493" s="15"/>
      <c r="I493" s="15"/>
    </row>
    <row r="494" spans="1:9" s="19" customFormat="1" ht="37.5" x14ac:dyDescent="0.2">
      <c r="A494" s="349"/>
      <c r="B494" s="343"/>
      <c r="C494" s="18" t="s">
        <v>15</v>
      </c>
      <c r="D494" s="13">
        <f t="shared" ref="D494:D505" si="158">E494+F494</f>
        <v>500</v>
      </c>
      <c r="E494" s="14">
        <f t="shared" ref="E494:F494" si="159">E495+E496+E497+E498+E499+E500</f>
        <v>0</v>
      </c>
      <c r="F494" s="14">
        <f t="shared" si="159"/>
        <v>500</v>
      </c>
      <c r="G494" s="15"/>
      <c r="H494" s="15"/>
      <c r="I494" s="15"/>
    </row>
    <row r="495" spans="1:9" s="19" customFormat="1" ht="37.5" x14ac:dyDescent="0.2">
      <c r="A495" s="349"/>
      <c r="B495" s="343"/>
      <c r="C495" s="1" t="s">
        <v>21</v>
      </c>
      <c r="D495" s="13">
        <f t="shared" si="158"/>
        <v>500</v>
      </c>
      <c r="E495" s="14">
        <v>0</v>
      </c>
      <c r="F495" s="14">
        <v>500</v>
      </c>
      <c r="G495" s="15"/>
      <c r="H495" s="15"/>
      <c r="I495" s="15"/>
    </row>
    <row r="496" spans="1:9" s="19" customFormat="1" ht="37.5" x14ac:dyDescent="0.2">
      <c r="A496" s="349"/>
      <c r="B496" s="343"/>
      <c r="C496" s="1" t="s">
        <v>22</v>
      </c>
      <c r="D496" s="13">
        <f t="shared" si="158"/>
        <v>0</v>
      </c>
      <c r="E496" s="14">
        <v>0</v>
      </c>
      <c r="F496" s="14">
        <v>0</v>
      </c>
      <c r="G496" s="15"/>
      <c r="H496" s="15"/>
      <c r="I496" s="15"/>
    </row>
    <row r="497" spans="1:9" s="19" customFormat="1" ht="37.5" x14ac:dyDescent="0.2">
      <c r="A497" s="349"/>
      <c r="B497" s="343"/>
      <c r="C497" s="1" t="s">
        <v>16</v>
      </c>
      <c r="D497" s="13">
        <f t="shared" si="158"/>
        <v>0</v>
      </c>
      <c r="E497" s="14">
        <v>0</v>
      </c>
      <c r="F497" s="14">
        <v>0</v>
      </c>
      <c r="G497" s="15"/>
      <c r="H497" s="15"/>
      <c r="I497" s="15"/>
    </row>
    <row r="498" spans="1:9" s="19" customFormat="1" ht="37.5" x14ac:dyDescent="0.2">
      <c r="A498" s="349"/>
      <c r="B498" s="343"/>
      <c r="C498" s="1" t="s">
        <v>17</v>
      </c>
      <c r="D498" s="13">
        <f t="shared" si="158"/>
        <v>0</v>
      </c>
      <c r="E498" s="14">
        <v>0</v>
      </c>
      <c r="F498" s="14">
        <v>0</v>
      </c>
      <c r="G498" s="15"/>
      <c r="H498" s="15"/>
      <c r="I498" s="15"/>
    </row>
    <row r="499" spans="1:9" s="19" customFormat="1" ht="37.5" x14ac:dyDescent="0.2">
      <c r="A499" s="349"/>
      <c r="B499" s="343"/>
      <c r="C499" s="1" t="s">
        <v>18</v>
      </c>
      <c r="D499" s="13">
        <f t="shared" si="158"/>
        <v>0</v>
      </c>
      <c r="E499" s="14">
        <v>0</v>
      </c>
      <c r="F499" s="14">
        <v>0</v>
      </c>
      <c r="G499" s="15"/>
      <c r="H499" s="15"/>
      <c r="I499" s="15"/>
    </row>
    <row r="500" spans="1:9" s="19" customFormat="1" ht="37.5" x14ac:dyDescent="0.2">
      <c r="A500" s="349"/>
      <c r="B500" s="343"/>
      <c r="C500" s="1" t="s">
        <v>19</v>
      </c>
      <c r="D500" s="13">
        <f t="shared" si="158"/>
        <v>0</v>
      </c>
      <c r="E500" s="14">
        <v>0</v>
      </c>
      <c r="F500" s="14">
        <v>0</v>
      </c>
      <c r="G500" s="15"/>
      <c r="H500" s="15"/>
      <c r="I500" s="15"/>
    </row>
    <row r="501" spans="1:9" s="19" customFormat="1" ht="37.5" x14ac:dyDescent="0.2">
      <c r="A501" s="349"/>
      <c r="B501" s="343"/>
      <c r="C501" s="18" t="s">
        <v>20</v>
      </c>
      <c r="D501" s="13">
        <f t="shared" si="158"/>
        <v>0</v>
      </c>
      <c r="E501" s="14">
        <v>0</v>
      </c>
      <c r="F501" s="14">
        <v>0</v>
      </c>
      <c r="G501" s="15"/>
      <c r="H501" s="15"/>
      <c r="I501" s="15"/>
    </row>
    <row r="502" spans="1:9" s="19" customFormat="1" ht="18.75" x14ac:dyDescent="0.2">
      <c r="A502" s="349"/>
      <c r="B502" s="343"/>
      <c r="C502" s="17" t="s">
        <v>11</v>
      </c>
      <c r="D502" s="13">
        <f t="shared" si="158"/>
        <v>0</v>
      </c>
      <c r="E502" s="14">
        <v>0</v>
      </c>
      <c r="F502" s="14">
        <v>0</v>
      </c>
      <c r="G502" s="15"/>
      <c r="H502" s="15"/>
      <c r="I502" s="15"/>
    </row>
    <row r="503" spans="1:9" s="19" customFormat="1" ht="18.75" x14ac:dyDescent="0.2">
      <c r="A503" s="350"/>
      <c r="B503" s="323"/>
      <c r="C503" s="17" t="s">
        <v>10</v>
      </c>
      <c r="D503" s="13">
        <f t="shared" si="158"/>
        <v>0</v>
      </c>
      <c r="E503" s="14">
        <v>0</v>
      </c>
      <c r="F503" s="14">
        <v>0</v>
      </c>
      <c r="G503" s="15"/>
      <c r="H503" s="15"/>
      <c r="I503" s="15"/>
    </row>
    <row r="504" spans="1:9" s="19" customFormat="1" ht="18.75" x14ac:dyDescent="0.2">
      <c r="A504" s="348" t="s">
        <v>231</v>
      </c>
      <c r="B504" s="322" t="s">
        <v>265</v>
      </c>
      <c r="C504" s="17" t="s">
        <v>33</v>
      </c>
      <c r="D504" s="13">
        <f t="shared" si="158"/>
        <v>1000</v>
      </c>
      <c r="E504" s="14">
        <f t="shared" ref="E504:F504" si="160">E505+E515+E516</f>
        <v>0</v>
      </c>
      <c r="F504" s="14">
        <f t="shared" si="160"/>
        <v>1000</v>
      </c>
      <c r="G504" s="15"/>
      <c r="H504" s="15"/>
      <c r="I504" s="15"/>
    </row>
    <row r="505" spans="1:9" s="19" customFormat="1" ht="18.75" x14ac:dyDescent="0.2">
      <c r="A505" s="349"/>
      <c r="B505" s="343"/>
      <c r="C505" s="17" t="s">
        <v>13</v>
      </c>
      <c r="D505" s="13">
        <f t="shared" si="158"/>
        <v>1000</v>
      </c>
      <c r="E505" s="14">
        <f t="shared" ref="E505:F505" si="161">E507+E514</f>
        <v>0</v>
      </c>
      <c r="F505" s="14">
        <f t="shared" si="161"/>
        <v>1000</v>
      </c>
      <c r="G505" s="15"/>
      <c r="H505" s="15"/>
      <c r="I505" s="15"/>
    </row>
    <row r="506" spans="1:9" s="19" customFormat="1" ht="18.75" x14ac:dyDescent="0.2">
      <c r="A506" s="349"/>
      <c r="B506" s="343"/>
      <c r="C506" s="17" t="s">
        <v>12</v>
      </c>
      <c r="D506" s="13"/>
      <c r="E506" s="14"/>
      <c r="F506" s="14"/>
      <c r="G506" s="15"/>
      <c r="H506" s="15"/>
      <c r="I506" s="15"/>
    </row>
    <row r="507" spans="1:9" s="19" customFormat="1" ht="37.5" x14ac:dyDescent="0.2">
      <c r="A507" s="349"/>
      <c r="B507" s="343"/>
      <c r="C507" s="18" t="s">
        <v>15</v>
      </c>
      <c r="D507" s="13">
        <f t="shared" ref="D507:D531" si="162">E507+F507</f>
        <v>1000</v>
      </c>
      <c r="E507" s="14">
        <f t="shared" ref="E507:F507" si="163">E508+E509+E510+E511+E512+E513</f>
        <v>0</v>
      </c>
      <c r="F507" s="14">
        <f t="shared" si="163"/>
        <v>1000</v>
      </c>
      <c r="G507" s="15"/>
      <c r="H507" s="15"/>
      <c r="I507" s="15"/>
    </row>
    <row r="508" spans="1:9" s="19" customFormat="1" ht="37.5" x14ac:dyDescent="0.2">
      <c r="A508" s="349"/>
      <c r="B508" s="343"/>
      <c r="C508" s="1" t="s">
        <v>21</v>
      </c>
      <c r="D508" s="13">
        <f t="shared" si="162"/>
        <v>1000</v>
      </c>
      <c r="E508" s="14">
        <v>0</v>
      </c>
      <c r="F508" s="14">
        <v>1000</v>
      </c>
      <c r="G508" s="15"/>
      <c r="H508" s="15"/>
      <c r="I508" s="15"/>
    </row>
    <row r="509" spans="1:9" s="19" customFormat="1" ht="37.5" x14ac:dyDescent="0.2">
      <c r="A509" s="349"/>
      <c r="B509" s="343"/>
      <c r="C509" s="1" t="s">
        <v>22</v>
      </c>
      <c r="D509" s="13">
        <f t="shared" si="162"/>
        <v>0</v>
      </c>
      <c r="E509" s="14">
        <v>0</v>
      </c>
      <c r="F509" s="14">
        <v>0</v>
      </c>
      <c r="G509" s="15"/>
      <c r="H509" s="15"/>
      <c r="I509" s="15"/>
    </row>
    <row r="510" spans="1:9" s="19" customFormat="1" ht="37.5" x14ac:dyDescent="0.2">
      <c r="A510" s="349"/>
      <c r="B510" s="343"/>
      <c r="C510" s="1" t="s">
        <v>16</v>
      </c>
      <c r="D510" s="13">
        <f t="shared" si="162"/>
        <v>0</v>
      </c>
      <c r="E510" s="14">
        <v>0</v>
      </c>
      <c r="F510" s="14">
        <v>0</v>
      </c>
      <c r="G510" s="15"/>
      <c r="H510" s="15"/>
      <c r="I510" s="15"/>
    </row>
    <row r="511" spans="1:9" s="19" customFormat="1" ht="37.5" x14ac:dyDescent="0.2">
      <c r="A511" s="349"/>
      <c r="B511" s="343"/>
      <c r="C511" s="1" t="s">
        <v>17</v>
      </c>
      <c r="D511" s="13">
        <f t="shared" si="162"/>
        <v>0</v>
      </c>
      <c r="E511" s="14">
        <v>0</v>
      </c>
      <c r="F511" s="14">
        <v>0</v>
      </c>
      <c r="G511" s="15"/>
      <c r="H511" s="15"/>
      <c r="I511" s="15"/>
    </row>
    <row r="512" spans="1:9" s="19" customFormat="1" ht="37.5" x14ac:dyDescent="0.2">
      <c r="A512" s="349"/>
      <c r="B512" s="343"/>
      <c r="C512" s="1" t="s">
        <v>18</v>
      </c>
      <c r="D512" s="13">
        <f t="shared" si="162"/>
        <v>0</v>
      </c>
      <c r="E512" s="14">
        <v>0</v>
      </c>
      <c r="F512" s="14">
        <v>0</v>
      </c>
      <c r="G512" s="15"/>
      <c r="H512" s="15"/>
      <c r="I512" s="15"/>
    </row>
    <row r="513" spans="1:9" s="19" customFormat="1" ht="37.5" x14ac:dyDescent="0.2">
      <c r="A513" s="349"/>
      <c r="B513" s="343"/>
      <c r="C513" s="1" t="s">
        <v>19</v>
      </c>
      <c r="D513" s="13">
        <f t="shared" si="162"/>
        <v>0</v>
      </c>
      <c r="E513" s="14">
        <v>0</v>
      </c>
      <c r="F513" s="14">
        <v>0</v>
      </c>
      <c r="G513" s="15"/>
      <c r="H513" s="15"/>
      <c r="I513" s="15"/>
    </row>
    <row r="514" spans="1:9" s="19" customFormat="1" ht="37.5" x14ac:dyDescent="0.2">
      <c r="A514" s="349"/>
      <c r="B514" s="343"/>
      <c r="C514" s="18" t="s">
        <v>20</v>
      </c>
      <c r="D514" s="13">
        <f t="shared" si="162"/>
        <v>0</v>
      </c>
      <c r="E514" s="14">
        <v>0</v>
      </c>
      <c r="F514" s="14">
        <v>0</v>
      </c>
      <c r="G514" s="15"/>
      <c r="H514" s="15"/>
      <c r="I514" s="15"/>
    </row>
    <row r="515" spans="1:9" s="19" customFormat="1" ht="18.75" x14ac:dyDescent="0.2">
      <c r="A515" s="349"/>
      <c r="B515" s="343"/>
      <c r="C515" s="17" t="s">
        <v>11</v>
      </c>
      <c r="D515" s="13">
        <f t="shared" si="162"/>
        <v>0</v>
      </c>
      <c r="E515" s="14">
        <v>0</v>
      </c>
      <c r="F515" s="14">
        <v>0</v>
      </c>
      <c r="G515" s="15"/>
      <c r="H515" s="15"/>
      <c r="I515" s="15"/>
    </row>
    <row r="516" spans="1:9" s="19" customFormat="1" ht="18.75" x14ac:dyDescent="0.2">
      <c r="A516" s="350"/>
      <c r="B516" s="323"/>
      <c r="C516" s="17" t="s">
        <v>10</v>
      </c>
      <c r="D516" s="13">
        <f t="shared" si="162"/>
        <v>0</v>
      </c>
      <c r="E516" s="14">
        <v>0</v>
      </c>
      <c r="F516" s="14">
        <v>0</v>
      </c>
      <c r="G516" s="15"/>
      <c r="H516" s="15"/>
      <c r="I516" s="15"/>
    </row>
    <row r="517" spans="1:9" s="19" customFormat="1" ht="18.75" x14ac:dyDescent="0.2">
      <c r="A517" s="348" t="s">
        <v>239</v>
      </c>
      <c r="B517" s="322" t="s">
        <v>266</v>
      </c>
      <c r="C517" s="17" t="s">
        <v>33</v>
      </c>
      <c r="D517" s="13">
        <f t="shared" si="162"/>
        <v>10</v>
      </c>
      <c r="E517" s="14">
        <f t="shared" ref="E517:F517" si="164">E518+E528+E529</f>
        <v>0</v>
      </c>
      <c r="F517" s="14">
        <f t="shared" si="164"/>
        <v>10</v>
      </c>
      <c r="G517" s="15"/>
      <c r="H517" s="15"/>
      <c r="I517" s="15"/>
    </row>
    <row r="518" spans="1:9" s="19" customFormat="1" ht="18.75" x14ac:dyDescent="0.2">
      <c r="A518" s="349"/>
      <c r="B518" s="343"/>
      <c r="C518" s="17" t="s">
        <v>13</v>
      </c>
      <c r="D518" s="13">
        <f t="shared" si="162"/>
        <v>10</v>
      </c>
      <c r="E518" s="14">
        <f t="shared" ref="E518:F518" si="165">E520+E527</f>
        <v>0</v>
      </c>
      <c r="F518" s="14">
        <f t="shared" si="165"/>
        <v>10</v>
      </c>
      <c r="G518" s="15"/>
      <c r="H518" s="15"/>
      <c r="I518" s="15"/>
    </row>
    <row r="519" spans="1:9" s="19" customFormat="1" ht="18.75" x14ac:dyDescent="0.2">
      <c r="A519" s="349"/>
      <c r="B519" s="343"/>
      <c r="C519" s="17" t="s">
        <v>12</v>
      </c>
      <c r="D519" s="13"/>
      <c r="E519" s="14"/>
      <c r="F519" s="14"/>
      <c r="G519" s="15"/>
      <c r="H519" s="15"/>
      <c r="I519" s="15"/>
    </row>
    <row r="520" spans="1:9" s="19" customFormat="1" ht="37.5" x14ac:dyDescent="0.2">
      <c r="A520" s="349"/>
      <c r="B520" s="343"/>
      <c r="C520" s="18" t="s">
        <v>15</v>
      </c>
      <c r="D520" s="13">
        <f t="shared" ref="D520:D529" si="166">E520+F520</f>
        <v>10</v>
      </c>
      <c r="E520" s="14">
        <f t="shared" ref="E520:F520" si="167">E521+E522+E523+E524+E525+E526</f>
        <v>0</v>
      </c>
      <c r="F520" s="14">
        <f t="shared" si="167"/>
        <v>10</v>
      </c>
      <c r="G520" s="15"/>
      <c r="H520" s="15"/>
      <c r="I520" s="15"/>
    </row>
    <row r="521" spans="1:9" s="19" customFormat="1" ht="37.5" x14ac:dyDescent="0.2">
      <c r="A521" s="349"/>
      <c r="B521" s="343"/>
      <c r="C521" s="1" t="s">
        <v>21</v>
      </c>
      <c r="D521" s="13">
        <f t="shared" si="166"/>
        <v>10</v>
      </c>
      <c r="E521" s="14">
        <v>0</v>
      </c>
      <c r="F521" s="14">
        <v>10</v>
      </c>
      <c r="G521" s="15"/>
      <c r="H521" s="15"/>
      <c r="I521" s="15"/>
    </row>
    <row r="522" spans="1:9" s="19" customFormat="1" ht="37.5" x14ac:dyDescent="0.2">
      <c r="A522" s="349"/>
      <c r="B522" s="343"/>
      <c r="C522" s="1" t="s">
        <v>22</v>
      </c>
      <c r="D522" s="13">
        <f t="shared" si="166"/>
        <v>0</v>
      </c>
      <c r="E522" s="14">
        <v>0</v>
      </c>
      <c r="F522" s="14">
        <v>0</v>
      </c>
      <c r="G522" s="15"/>
      <c r="H522" s="15"/>
      <c r="I522" s="15"/>
    </row>
    <row r="523" spans="1:9" s="19" customFormat="1" ht="37.5" x14ac:dyDescent="0.2">
      <c r="A523" s="349"/>
      <c r="B523" s="343"/>
      <c r="C523" s="1" t="s">
        <v>16</v>
      </c>
      <c r="D523" s="13">
        <f t="shared" si="166"/>
        <v>0</v>
      </c>
      <c r="E523" s="14">
        <v>0</v>
      </c>
      <c r="F523" s="14">
        <v>0</v>
      </c>
      <c r="G523" s="15"/>
      <c r="H523" s="15"/>
      <c r="I523" s="15"/>
    </row>
    <row r="524" spans="1:9" s="19" customFormat="1" ht="37.5" x14ac:dyDescent="0.2">
      <c r="A524" s="349"/>
      <c r="B524" s="343"/>
      <c r="C524" s="1" t="s">
        <v>17</v>
      </c>
      <c r="D524" s="13">
        <f t="shared" si="166"/>
        <v>0</v>
      </c>
      <c r="E524" s="14">
        <v>0</v>
      </c>
      <c r="F524" s="14">
        <v>0</v>
      </c>
      <c r="G524" s="15"/>
      <c r="H524" s="15"/>
      <c r="I524" s="15"/>
    </row>
    <row r="525" spans="1:9" s="19" customFormat="1" ht="37.5" x14ac:dyDescent="0.2">
      <c r="A525" s="349"/>
      <c r="B525" s="343"/>
      <c r="C525" s="1" t="s">
        <v>18</v>
      </c>
      <c r="D525" s="13">
        <f t="shared" si="166"/>
        <v>0</v>
      </c>
      <c r="E525" s="14">
        <v>0</v>
      </c>
      <c r="F525" s="14">
        <v>0</v>
      </c>
      <c r="G525" s="15"/>
      <c r="H525" s="15"/>
      <c r="I525" s="15"/>
    </row>
    <row r="526" spans="1:9" s="19" customFormat="1" ht="37.5" x14ac:dyDescent="0.2">
      <c r="A526" s="349"/>
      <c r="B526" s="343"/>
      <c r="C526" s="1" t="s">
        <v>19</v>
      </c>
      <c r="D526" s="13">
        <f t="shared" si="166"/>
        <v>0</v>
      </c>
      <c r="E526" s="14">
        <v>0</v>
      </c>
      <c r="F526" s="14">
        <v>0</v>
      </c>
      <c r="G526" s="15"/>
      <c r="H526" s="15"/>
      <c r="I526" s="15"/>
    </row>
    <row r="527" spans="1:9" s="19" customFormat="1" ht="37.5" x14ac:dyDescent="0.2">
      <c r="A527" s="349"/>
      <c r="B527" s="343"/>
      <c r="C527" s="18" t="s">
        <v>20</v>
      </c>
      <c r="D527" s="13">
        <f t="shared" si="166"/>
        <v>0</v>
      </c>
      <c r="E527" s="14">
        <v>0</v>
      </c>
      <c r="F527" s="14">
        <v>0</v>
      </c>
      <c r="G527" s="15"/>
      <c r="H527" s="15"/>
      <c r="I527" s="15"/>
    </row>
    <row r="528" spans="1:9" s="19" customFormat="1" ht="18.75" x14ac:dyDescent="0.2">
      <c r="A528" s="349"/>
      <c r="B528" s="343"/>
      <c r="C528" s="17" t="s">
        <v>11</v>
      </c>
      <c r="D528" s="13">
        <f t="shared" si="166"/>
        <v>0</v>
      </c>
      <c r="E528" s="14">
        <v>0</v>
      </c>
      <c r="F528" s="14">
        <v>0</v>
      </c>
      <c r="G528" s="15"/>
      <c r="H528" s="15"/>
      <c r="I528" s="15"/>
    </row>
    <row r="529" spans="1:9" s="19" customFormat="1" ht="18.75" x14ac:dyDescent="0.2">
      <c r="A529" s="350"/>
      <c r="B529" s="323"/>
      <c r="C529" s="17" t="s">
        <v>10</v>
      </c>
      <c r="D529" s="13">
        <f t="shared" si="166"/>
        <v>0</v>
      </c>
      <c r="E529" s="14">
        <v>0</v>
      </c>
      <c r="F529" s="14">
        <v>0</v>
      </c>
      <c r="G529" s="15"/>
      <c r="H529" s="15"/>
      <c r="I529" s="15"/>
    </row>
    <row r="530" spans="1:9" s="19" customFormat="1" ht="18.75" x14ac:dyDescent="0.2">
      <c r="A530" s="320" t="s">
        <v>51</v>
      </c>
      <c r="B530" s="322" t="s">
        <v>108</v>
      </c>
      <c r="C530" s="17" t="s">
        <v>33</v>
      </c>
      <c r="D530" s="13">
        <f t="shared" si="162"/>
        <v>20282.5</v>
      </c>
      <c r="E530" s="14">
        <f t="shared" ref="E530:F530" si="168">E531+E541+E542</f>
        <v>0</v>
      </c>
      <c r="F530" s="14">
        <f t="shared" si="168"/>
        <v>20282.5</v>
      </c>
      <c r="G530" s="15"/>
      <c r="H530" s="15"/>
      <c r="I530" s="15"/>
    </row>
    <row r="531" spans="1:9" s="19" customFormat="1" ht="18.75" x14ac:dyDescent="0.2">
      <c r="A531" s="347"/>
      <c r="B531" s="343"/>
      <c r="C531" s="17" t="s">
        <v>13</v>
      </c>
      <c r="D531" s="13">
        <f t="shared" si="162"/>
        <v>20282.5</v>
      </c>
      <c r="E531" s="14">
        <f t="shared" ref="E531:F531" si="169">E533+E540</f>
        <v>0</v>
      </c>
      <c r="F531" s="14">
        <f t="shared" si="169"/>
        <v>20282.5</v>
      </c>
      <c r="G531" s="15"/>
      <c r="H531" s="15"/>
      <c r="I531" s="15"/>
    </row>
    <row r="532" spans="1:9" s="19" customFormat="1" ht="18.75" x14ac:dyDescent="0.2">
      <c r="A532" s="347"/>
      <c r="B532" s="343"/>
      <c r="C532" s="17" t="s">
        <v>12</v>
      </c>
      <c r="D532" s="13"/>
      <c r="E532" s="14"/>
      <c r="F532" s="14"/>
      <c r="G532" s="15"/>
      <c r="H532" s="15"/>
      <c r="I532" s="15"/>
    </row>
    <row r="533" spans="1:9" s="19" customFormat="1" ht="37.5" x14ac:dyDescent="0.2">
      <c r="A533" s="347"/>
      <c r="B533" s="343"/>
      <c r="C533" s="18" t="s">
        <v>15</v>
      </c>
      <c r="D533" s="13">
        <f t="shared" ref="D533:D544" si="170">E533+F533</f>
        <v>20282.5</v>
      </c>
      <c r="E533" s="14">
        <f t="shared" ref="E533:F533" si="171">E534+E535+E536+E537+E538+E539</f>
        <v>0</v>
      </c>
      <c r="F533" s="14">
        <f t="shared" si="171"/>
        <v>20282.5</v>
      </c>
      <c r="G533" s="15"/>
      <c r="H533" s="15"/>
      <c r="I533" s="15"/>
    </row>
    <row r="534" spans="1:9" s="19" customFormat="1" ht="37.5" x14ac:dyDescent="0.2">
      <c r="A534" s="347"/>
      <c r="B534" s="343"/>
      <c r="C534" s="1" t="s">
        <v>21</v>
      </c>
      <c r="D534" s="13">
        <f t="shared" si="170"/>
        <v>0</v>
      </c>
      <c r="E534" s="14">
        <f>E547+E560+E573+E586+E599+E612</f>
        <v>0</v>
      </c>
      <c r="F534" s="14">
        <f>F547+F560+F573+F586+F599+F612</f>
        <v>0</v>
      </c>
      <c r="G534" s="15"/>
      <c r="H534" s="15"/>
      <c r="I534" s="15"/>
    </row>
    <row r="535" spans="1:9" s="19" customFormat="1" ht="37.5" x14ac:dyDescent="0.2">
      <c r="A535" s="347"/>
      <c r="B535" s="343"/>
      <c r="C535" s="1" t="s">
        <v>22</v>
      </c>
      <c r="D535" s="13">
        <f t="shared" si="170"/>
        <v>0</v>
      </c>
      <c r="E535" s="14">
        <f t="shared" ref="E535:F542" si="172">E548+E561+E574+E587+E600+E613</f>
        <v>0</v>
      </c>
      <c r="F535" s="14">
        <f t="shared" si="172"/>
        <v>0</v>
      </c>
      <c r="G535" s="15"/>
      <c r="H535" s="15"/>
      <c r="I535" s="15"/>
    </row>
    <row r="536" spans="1:9" s="19" customFormat="1" ht="37.5" x14ac:dyDescent="0.2">
      <c r="A536" s="347"/>
      <c r="B536" s="343"/>
      <c r="C536" s="1" t="s">
        <v>16</v>
      </c>
      <c r="D536" s="13">
        <f t="shared" si="170"/>
        <v>0</v>
      </c>
      <c r="E536" s="14">
        <f t="shared" si="172"/>
        <v>0</v>
      </c>
      <c r="F536" s="14">
        <f t="shared" si="172"/>
        <v>0</v>
      </c>
      <c r="G536" s="15"/>
      <c r="H536" s="15"/>
      <c r="I536" s="15"/>
    </row>
    <row r="537" spans="1:9" s="19" customFormat="1" ht="37.5" x14ac:dyDescent="0.2">
      <c r="A537" s="347"/>
      <c r="B537" s="343"/>
      <c r="C537" s="1" t="s">
        <v>17</v>
      </c>
      <c r="D537" s="13">
        <f t="shared" si="170"/>
        <v>0</v>
      </c>
      <c r="E537" s="14">
        <f t="shared" si="172"/>
        <v>0</v>
      </c>
      <c r="F537" s="14">
        <f t="shared" si="172"/>
        <v>0</v>
      </c>
      <c r="G537" s="15"/>
      <c r="H537" s="15"/>
      <c r="I537" s="15"/>
    </row>
    <row r="538" spans="1:9" s="19" customFormat="1" ht="37.5" x14ac:dyDescent="0.2">
      <c r="A538" s="347"/>
      <c r="B538" s="343"/>
      <c r="C538" s="1" t="s">
        <v>18</v>
      </c>
      <c r="D538" s="13">
        <f t="shared" si="170"/>
        <v>20282.5</v>
      </c>
      <c r="E538" s="14">
        <f t="shared" si="172"/>
        <v>0</v>
      </c>
      <c r="F538" s="14">
        <f t="shared" si="172"/>
        <v>20282.5</v>
      </c>
      <c r="G538" s="15"/>
      <c r="H538" s="15"/>
      <c r="I538" s="15"/>
    </row>
    <row r="539" spans="1:9" s="19" customFormat="1" ht="37.5" x14ac:dyDescent="0.2">
      <c r="A539" s="347"/>
      <c r="B539" s="343"/>
      <c r="C539" s="1" t="s">
        <v>19</v>
      </c>
      <c r="D539" s="13">
        <f t="shared" si="170"/>
        <v>0</v>
      </c>
      <c r="E539" s="14">
        <f t="shared" si="172"/>
        <v>0</v>
      </c>
      <c r="F539" s="14">
        <f t="shared" si="172"/>
        <v>0</v>
      </c>
      <c r="G539" s="15"/>
      <c r="H539" s="15"/>
      <c r="I539" s="15"/>
    </row>
    <row r="540" spans="1:9" s="19" customFormat="1" ht="37.5" x14ac:dyDescent="0.2">
      <c r="A540" s="347"/>
      <c r="B540" s="343"/>
      <c r="C540" s="18" t="s">
        <v>20</v>
      </c>
      <c r="D540" s="13">
        <f t="shared" si="170"/>
        <v>0</v>
      </c>
      <c r="E540" s="14">
        <f t="shared" si="172"/>
        <v>0</v>
      </c>
      <c r="F540" s="14">
        <f t="shared" si="172"/>
        <v>0</v>
      </c>
      <c r="G540" s="15"/>
      <c r="H540" s="15"/>
      <c r="I540" s="15"/>
    </row>
    <row r="541" spans="1:9" s="19" customFormat="1" ht="18.75" x14ac:dyDescent="0.2">
      <c r="A541" s="347"/>
      <c r="B541" s="343"/>
      <c r="C541" s="17" t="s">
        <v>11</v>
      </c>
      <c r="D541" s="13">
        <f t="shared" si="170"/>
        <v>0</v>
      </c>
      <c r="E541" s="14">
        <f t="shared" si="172"/>
        <v>0</v>
      </c>
      <c r="F541" s="14">
        <f t="shared" si="172"/>
        <v>0</v>
      </c>
      <c r="G541" s="15"/>
      <c r="H541" s="15"/>
      <c r="I541" s="15"/>
    </row>
    <row r="542" spans="1:9" s="19" customFormat="1" ht="18.75" x14ac:dyDescent="0.2">
      <c r="A542" s="321"/>
      <c r="B542" s="323"/>
      <c r="C542" s="17" t="s">
        <v>10</v>
      </c>
      <c r="D542" s="13">
        <f t="shared" si="170"/>
        <v>0</v>
      </c>
      <c r="E542" s="14">
        <f t="shared" si="172"/>
        <v>0</v>
      </c>
      <c r="F542" s="14">
        <f t="shared" si="172"/>
        <v>0</v>
      </c>
      <c r="G542" s="15"/>
      <c r="H542" s="15"/>
      <c r="I542" s="15"/>
    </row>
    <row r="543" spans="1:9" s="19" customFormat="1" ht="18.75" x14ac:dyDescent="0.2">
      <c r="A543" s="348" t="s">
        <v>165</v>
      </c>
      <c r="B543" s="322" t="s">
        <v>232</v>
      </c>
      <c r="C543" s="17" t="s">
        <v>33</v>
      </c>
      <c r="D543" s="13">
        <f t="shared" si="170"/>
        <v>6207.8</v>
      </c>
      <c r="E543" s="14">
        <f t="shared" ref="E543:F543" si="173">E544+E554+E555</f>
        <v>0</v>
      </c>
      <c r="F543" s="14">
        <f t="shared" si="173"/>
        <v>6207.8</v>
      </c>
      <c r="G543" s="15"/>
      <c r="H543" s="15"/>
      <c r="I543" s="15"/>
    </row>
    <row r="544" spans="1:9" s="19" customFormat="1" ht="18.75" x14ac:dyDescent="0.2">
      <c r="A544" s="349"/>
      <c r="B544" s="343"/>
      <c r="C544" s="17" t="s">
        <v>13</v>
      </c>
      <c r="D544" s="13">
        <f t="shared" si="170"/>
        <v>6207.8</v>
      </c>
      <c r="E544" s="14">
        <f t="shared" ref="E544:F544" si="174">E546+E553</f>
        <v>0</v>
      </c>
      <c r="F544" s="14">
        <f t="shared" si="174"/>
        <v>6207.8</v>
      </c>
      <c r="G544" s="15"/>
      <c r="H544" s="15"/>
      <c r="I544" s="15"/>
    </row>
    <row r="545" spans="1:9" s="19" customFormat="1" ht="18.75" x14ac:dyDescent="0.2">
      <c r="A545" s="349"/>
      <c r="B545" s="343"/>
      <c r="C545" s="17" t="s">
        <v>12</v>
      </c>
      <c r="D545" s="13"/>
      <c r="E545" s="14"/>
      <c r="F545" s="14"/>
      <c r="G545" s="15"/>
      <c r="H545" s="15"/>
      <c r="I545" s="15"/>
    </row>
    <row r="546" spans="1:9" s="19" customFormat="1" ht="37.5" x14ac:dyDescent="0.2">
      <c r="A546" s="349"/>
      <c r="B546" s="343"/>
      <c r="C546" s="18" t="s">
        <v>15</v>
      </c>
      <c r="D546" s="13">
        <f t="shared" ref="D546:D557" si="175">E546+F546</f>
        <v>6207.8</v>
      </c>
      <c r="E546" s="14">
        <f t="shared" ref="E546:F546" si="176">E547+E548+E549+E550+E551+E552</f>
        <v>0</v>
      </c>
      <c r="F546" s="14">
        <f t="shared" si="176"/>
        <v>6207.8</v>
      </c>
      <c r="G546" s="15"/>
      <c r="H546" s="15"/>
      <c r="I546" s="15"/>
    </row>
    <row r="547" spans="1:9" s="19" customFormat="1" ht="37.5" x14ac:dyDescent="0.2">
      <c r="A547" s="349"/>
      <c r="B547" s="343"/>
      <c r="C547" s="1" t="s">
        <v>21</v>
      </c>
      <c r="D547" s="13">
        <f t="shared" si="175"/>
        <v>0</v>
      </c>
      <c r="E547" s="14">
        <v>0</v>
      </c>
      <c r="F547" s="14">
        <v>0</v>
      </c>
      <c r="G547" s="15"/>
      <c r="H547" s="15"/>
      <c r="I547" s="15"/>
    </row>
    <row r="548" spans="1:9" s="19" customFormat="1" ht="37.5" x14ac:dyDescent="0.2">
      <c r="A548" s="349"/>
      <c r="B548" s="343"/>
      <c r="C548" s="1" t="s">
        <v>22</v>
      </c>
      <c r="D548" s="13">
        <f t="shared" si="175"/>
        <v>0</v>
      </c>
      <c r="E548" s="14">
        <v>0</v>
      </c>
      <c r="F548" s="14">
        <v>0</v>
      </c>
      <c r="G548" s="15"/>
      <c r="H548" s="15"/>
      <c r="I548" s="15"/>
    </row>
    <row r="549" spans="1:9" s="19" customFormat="1" ht="37.5" x14ac:dyDescent="0.2">
      <c r="A549" s="349"/>
      <c r="B549" s="343"/>
      <c r="C549" s="1" t="s">
        <v>16</v>
      </c>
      <c r="D549" s="13">
        <f t="shared" si="175"/>
        <v>0</v>
      </c>
      <c r="E549" s="14">
        <v>0</v>
      </c>
      <c r="F549" s="14">
        <v>0</v>
      </c>
      <c r="G549" s="15"/>
      <c r="H549" s="15"/>
      <c r="I549" s="15"/>
    </row>
    <row r="550" spans="1:9" s="19" customFormat="1" ht="37.5" x14ac:dyDescent="0.2">
      <c r="A550" s="349"/>
      <c r="B550" s="343"/>
      <c r="C550" s="1" t="s">
        <v>17</v>
      </c>
      <c r="D550" s="13">
        <f t="shared" si="175"/>
        <v>0</v>
      </c>
      <c r="E550" s="14">
        <v>0</v>
      </c>
      <c r="F550" s="14">
        <v>0</v>
      </c>
      <c r="G550" s="15"/>
      <c r="H550" s="15"/>
      <c r="I550" s="15"/>
    </row>
    <row r="551" spans="1:9" s="19" customFormat="1" ht="37.5" x14ac:dyDescent="0.2">
      <c r="A551" s="349"/>
      <c r="B551" s="343"/>
      <c r="C551" s="1" t="s">
        <v>18</v>
      </c>
      <c r="D551" s="13">
        <f t="shared" si="175"/>
        <v>6207.8</v>
      </c>
      <c r="E551" s="14">
        <v>0</v>
      </c>
      <c r="F551" s="14">
        <v>6207.8</v>
      </c>
      <c r="G551" s="15"/>
      <c r="H551" s="15"/>
      <c r="I551" s="15"/>
    </row>
    <row r="552" spans="1:9" s="19" customFormat="1" ht="37.5" x14ac:dyDescent="0.2">
      <c r="A552" s="349"/>
      <c r="B552" s="343"/>
      <c r="C552" s="1" t="s">
        <v>19</v>
      </c>
      <c r="D552" s="13">
        <f t="shared" si="175"/>
        <v>0</v>
      </c>
      <c r="E552" s="14">
        <v>0</v>
      </c>
      <c r="F552" s="14">
        <v>0</v>
      </c>
      <c r="G552" s="15"/>
      <c r="H552" s="15"/>
      <c r="I552" s="15"/>
    </row>
    <row r="553" spans="1:9" s="19" customFormat="1" ht="37.5" x14ac:dyDescent="0.2">
      <c r="A553" s="349"/>
      <c r="B553" s="343"/>
      <c r="C553" s="18" t="s">
        <v>20</v>
      </c>
      <c r="D553" s="13">
        <f t="shared" si="175"/>
        <v>0</v>
      </c>
      <c r="E553" s="14">
        <v>0</v>
      </c>
      <c r="F553" s="14">
        <v>0</v>
      </c>
      <c r="G553" s="15"/>
      <c r="H553" s="15"/>
      <c r="I553" s="15"/>
    </row>
    <row r="554" spans="1:9" s="19" customFormat="1" ht="18.75" x14ac:dyDescent="0.2">
      <c r="A554" s="349"/>
      <c r="B554" s="343"/>
      <c r="C554" s="17" t="s">
        <v>11</v>
      </c>
      <c r="D554" s="13">
        <f t="shared" si="175"/>
        <v>0</v>
      </c>
      <c r="E554" s="14">
        <v>0</v>
      </c>
      <c r="F554" s="14">
        <v>0</v>
      </c>
      <c r="G554" s="15"/>
      <c r="H554" s="15"/>
      <c r="I554" s="15"/>
    </row>
    <row r="555" spans="1:9" s="19" customFormat="1" ht="18.75" x14ac:dyDescent="0.2">
      <c r="A555" s="350"/>
      <c r="B555" s="323"/>
      <c r="C555" s="17" t="s">
        <v>10</v>
      </c>
      <c r="D555" s="13">
        <f t="shared" si="175"/>
        <v>0</v>
      </c>
      <c r="E555" s="14">
        <v>0</v>
      </c>
      <c r="F555" s="14">
        <v>0</v>
      </c>
      <c r="G555" s="15"/>
      <c r="H555" s="15"/>
      <c r="I555" s="15"/>
    </row>
    <row r="556" spans="1:9" s="19" customFormat="1" ht="18.75" x14ac:dyDescent="0.2">
      <c r="A556" s="348" t="s">
        <v>166</v>
      </c>
      <c r="B556" s="322" t="s">
        <v>233</v>
      </c>
      <c r="C556" s="17" t="s">
        <v>33</v>
      </c>
      <c r="D556" s="13">
        <f t="shared" si="175"/>
        <v>74.7</v>
      </c>
      <c r="E556" s="14">
        <f t="shared" ref="E556:F556" si="177">E557+E567+E568</f>
        <v>0</v>
      </c>
      <c r="F556" s="14">
        <f t="shared" si="177"/>
        <v>74.7</v>
      </c>
      <c r="G556" s="15"/>
      <c r="H556" s="15"/>
      <c r="I556" s="15"/>
    </row>
    <row r="557" spans="1:9" s="19" customFormat="1" ht="18.75" x14ac:dyDescent="0.2">
      <c r="A557" s="349"/>
      <c r="B557" s="343"/>
      <c r="C557" s="17" t="s">
        <v>13</v>
      </c>
      <c r="D557" s="13">
        <f t="shared" si="175"/>
        <v>74.7</v>
      </c>
      <c r="E557" s="14">
        <f t="shared" ref="E557:F557" si="178">E559+E566</f>
        <v>0</v>
      </c>
      <c r="F557" s="14">
        <f t="shared" si="178"/>
        <v>74.7</v>
      </c>
      <c r="G557" s="15"/>
      <c r="H557" s="15"/>
      <c r="I557" s="15"/>
    </row>
    <row r="558" spans="1:9" s="19" customFormat="1" ht="18.75" x14ac:dyDescent="0.2">
      <c r="A558" s="349"/>
      <c r="B558" s="343"/>
      <c r="C558" s="17" t="s">
        <v>12</v>
      </c>
      <c r="D558" s="13"/>
      <c r="E558" s="14"/>
      <c r="F558" s="14"/>
      <c r="G558" s="15"/>
      <c r="H558" s="15"/>
      <c r="I558" s="15"/>
    </row>
    <row r="559" spans="1:9" s="19" customFormat="1" ht="37.5" x14ac:dyDescent="0.2">
      <c r="A559" s="349"/>
      <c r="B559" s="343"/>
      <c r="C559" s="18" t="s">
        <v>15</v>
      </c>
      <c r="D559" s="13">
        <f t="shared" ref="D559:D570" si="179">E559+F559</f>
        <v>74.7</v>
      </c>
      <c r="E559" s="14">
        <f t="shared" ref="E559:F559" si="180">E560+E561+E562+E563+E564+E565</f>
        <v>0</v>
      </c>
      <c r="F559" s="14">
        <f t="shared" si="180"/>
        <v>74.7</v>
      </c>
      <c r="G559" s="15"/>
      <c r="H559" s="15"/>
      <c r="I559" s="15"/>
    </row>
    <row r="560" spans="1:9" s="19" customFormat="1" ht="37.5" x14ac:dyDescent="0.2">
      <c r="A560" s="349"/>
      <c r="B560" s="343"/>
      <c r="C560" s="1" t="s">
        <v>21</v>
      </c>
      <c r="D560" s="13">
        <f t="shared" si="179"/>
        <v>0</v>
      </c>
      <c r="E560" s="14">
        <v>0</v>
      </c>
      <c r="F560" s="14">
        <v>0</v>
      </c>
      <c r="G560" s="15"/>
      <c r="H560" s="15"/>
      <c r="I560" s="15"/>
    </row>
    <row r="561" spans="1:9" s="19" customFormat="1" ht="37.5" x14ac:dyDescent="0.2">
      <c r="A561" s="349"/>
      <c r="B561" s="343"/>
      <c r="C561" s="1" t="s">
        <v>22</v>
      </c>
      <c r="D561" s="13">
        <f t="shared" si="179"/>
        <v>0</v>
      </c>
      <c r="E561" s="14">
        <v>0</v>
      </c>
      <c r="F561" s="14">
        <v>0</v>
      </c>
      <c r="G561" s="15"/>
      <c r="H561" s="15"/>
      <c r="I561" s="15"/>
    </row>
    <row r="562" spans="1:9" s="19" customFormat="1" ht="37.5" x14ac:dyDescent="0.2">
      <c r="A562" s="349"/>
      <c r="B562" s="343"/>
      <c r="C562" s="1" t="s">
        <v>16</v>
      </c>
      <c r="D562" s="13">
        <f t="shared" si="179"/>
        <v>0</v>
      </c>
      <c r="E562" s="14">
        <v>0</v>
      </c>
      <c r="F562" s="14">
        <v>0</v>
      </c>
      <c r="G562" s="15"/>
      <c r="H562" s="15"/>
      <c r="I562" s="15"/>
    </row>
    <row r="563" spans="1:9" s="19" customFormat="1" ht="37.5" x14ac:dyDescent="0.2">
      <c r="A563" s="349"/>
      <c r="B563" s="343"/>
      <c r="C563" s="1" t="s">
        <v>17</v>
      </c>
      <c r="D563" s="13">
        <f t="shared" si="179"/>
        <v>0</v>
      </c>
      <c r="E563" s="14">
        <v>0</v>
      </c>
      <c r="F563" s="14">
        <v>0</v>
      </c>
      <c r="G563" s="15"/>
      <c r="H563" s="15"/>
      <c r="I563" s="15"/>
    </row>
    <row r="564" spans="1:9" s="19" customFormat="1" ht="37.5" x14ac:dyDescent="0.2">
      <c r="A564" s="349"/>
      <c r="B564" s="343"/>
      <c r="C564" s="1" t="s">
        <v>18</v>
      </c>
      <c r="D564" s="13">
        <f t="shared" si="179"/>
        <v>74.7</v>
      </c>
      <c r="E564" s="14">
        <v>0</v>
      </c>
      <c r="F564" s="14">
        <v>74.7</v>
      </c>
      <c r="G564" s="15"/>
      <c r="H564" s="15"/>
      <c r="I564" s="15"/>
    </row>
    <row r="565" spans="1:9" s="19" customFormat="1" ht="37.5" x14ac:dyDescent="0.2">
      <c r="A565" s="349"/>
      <c r="B565" s="343"/>
      <c r="C565" s="1" t="s">
        <v>19</v>
      </c>
      <c r="D565" s="13">
        <f t="shared" si="179"/>
        <v>0</v>
      </c>
      <c r="E565" s="14">
        <v>0</v>
      </c>
      <c r="F565" s="14">
        <v>0</v>
      </c>
      <c r="G565" s="15"/>
      <c r="H565" s="15"/>
      <c r="I565" s="15"/>
    </row>
    <row r="566" spans="1:9" s="19" customFormat="1" ht="37.5" x14ac:dyDescent="0.2">
      <c r="A566" s="349"/>
      <c r="B566" s="343"/>
      <c r="C566" s="18" t="s">
        <v>20</v>
      </c>
      <c r="D566" s="13">
        <f t="shared" si="179"/>
        <v>0</v>
      </c>
      <c r="E566" s="14">
        <v>0</v>
      </c>
      <c r="F566" s="14">
        <v>0</v>
      </c>
      <c r="G566" s="15"/>
      <c r="H566" s="15"/>
      <c r="I566" s="15"/>
    </row>
    <row r="567" spans="1:9" s="19" customFormat="1" ht="18.75" x14ac:dyDescent="0.2">
      <c r="A567" s="349"/>
      <c r="B567" s="343"/>
      <c r="C567" s="17" t="s">
        <v>11</v>
      </c>
      <c r="D567" s="13">
        <f t="shared" si="179"/>
        <v>0</v>
      </c>
      <c r="E567" s="14">
        <v>0</v>
      </c>
      <c r="F567" s="14">
        <v>0</v>
      </c>
      <c r="G567" s="15"/>
      <c r="H567" s="15"/>
      <c r="I567" s="15"/>
    </row>
    <row r="568" spans="1:9" s="19" customFormat="1" ht="18.75" x14ac:dyDescent="0.2">
      <c r="A568" s="350"/>
      <c r="B568" s="323"/>
      <c r="C568" s="17" t="s">
        <v>10</v>
      </c>
      <c r="D568" s="13">
        <f t="shared" si="179"/>
        <v>0</v>
      </c>
      <c r="E568" s="14">
        <v>0</v>
      </c>
      <c r="F568" s="14">
        <v>0</v>
      </c>
      <c r="G568" s="15"/>
      <c r="H568" s="15"/>
      <c r="I568" s="15"/>
    </row>
    <row r="569" spans="1:9" s="19" customFormat="1" ht="18.75" x14ac:dyDescent="0.2">
      <c r="A569" s="348" t="s">
        <v>167</v>
      </c>
      <c r="B569" s="322" t="s">
        <v>174</v>
      </c>
      <c r="C569" s="17" t="s">
        <v>33</v>
      </c>
      <c r="D569" s="13">
        <f t="shared" si="179"/>
        <v>8000</v>
      </c>
      <c r="E569" s="14">
        <f t="shared" ref="E569:F569" si="181">E570+E580+E581</f>
        <v>0</v>
      </c>
      <c r="F569" s="14">
        <f t="shared" si="181"/>
        <v>8000</v>
      </c>
      <c r="G569" s="15"/>
      <c r="H569" s="15"/>
      <c r="I569" s="15"/>
    </row>
    <row r="570" spans="1:9" s="19" customFormat="1" ht="18.75" x14ac:dyDescent="0.2">
      <c r="A570" s="349"/>
      <c r="B570" s="343"/>
      <c r="C570" s="17" t="s">
        <v>13</v>
      </c>
      <c r="D570" s="13">
        <f t="shared" si="179"/>
        <v>8000</v>
      </c>
      <c r="E570" s="14">
        <f t="shared" ref="E570:F570" si="182">E572+E579</f>
        <v>0</v>
      </c>
      <c r="F570" s="14">
        <f t="shared" si="182"/>
        <v>8000</v>
      </c>
      <c r="G570" s="15"/>
      <c r="H570" s="15"/>
      <c r="I570" s="15"/>
    </row>
    <row r="571" spans="1:9" s="19" customFormat="1" ht="18.75" x14ac:dyDescent="0.2">
      <c r="A571" s="349"/>
      <c r="B571" s="343"/>
      <c r="C571" s="17" t="s">
        <v>12</v>
      </c>
      <c r="D571" s="13"/>
      <c r="E571" s="14"/>
      <c r="F571" s="14"/>
      <c r="G571" s="15"/>
      <c r="H571" s="15"/>
      <c r="I571" s="15"/>
    </row>
    <row r="572" spans="1:9" s="19" customFormat="1" ht="37.5" x14ac:dyDescent="0.2">
      <c r="A572" s="349"/>
      <c r="B572" s="343"/>
      <c r="C572" s="18" t="s">
        <v>15</v>
      </c>
      <c r="D572" s="13">
        <f t="shared" ref="D572:D583" si="183">E572+F572</f>
        <v>8000</v>
      </c>
      <c r="E572" s="14">
        <f t="shared" ref="E572:F572" si="184">E573+E574+E575+E576+E577+E578</f>
        <v>0</v>
      </c>
      <c r="F572" s="14">
        <f t="shared" si="184"/>
        <v>8000</v>
      </c>
      <c r="G572" s="15"/>
      <c r="H572" s="15"/>
      <c r="I572" s="15"/>
    </row>
    <row r="573" spans="1:9" s="19" customFormat="1" ht="37.5" x14ac:dyDescent="0.2">
      <c r="A573" s="349"/>
      <c r="B573" s="343"/>
      <c r="C573" s="1" t="s">
        <v>21</v>
      </c>
      <c r="D573" s="13">
        <f t="shared" si="183"/>
        <v>0</v>
      </c>
      <c r="E573" s="14">
        <v>0</v>
      </c>
      <c r="F573" s="14">
        <v>0</v>
      </c>
      <c r="G573" s="15"/>
      <c r="H573" s="15"/>
      <c r="I573" s="15"/>
    </row>
    <row r="574" spans="1:9" s="19" customFormat="1" ht="37.5" x14ac:dyDescent="0.2">
      <c r="A574" s="349"/>
      <c r="B574" s="343"/>
      <c r="C574" s="1" t="s">
        <v>22</v>
      </c>
      <c r="D574" s="13">
        <f t="shared" si="183"/>
        <v>0</v>
      </c>
      <c r="E574" s="14">
        <v>0</v>
      </c>
      <c r="F574" s="14">
        <v>0</v>
      </c>
      <c r="G574" s="15"/>
      <c r="H574" s="15"/>
      <c r="I574" s="15"/>
    </row>
    <row r="575" spans="1:9" s="19" customFormat="1" ht="37.5" x14ac:dyDescent="0.2">
      <c r="A575" s="349"/>
      <c r="B575" s="343"/>
      <c r="C575" s="1" t="s">
        <v>16</v>
      </c>
      <c r="D575" s="13">
        <f t="shared" si="183"/>
        <v>0</v>
      </c>
      <c r="E575" s="14">
        <v>0</v>
      </c>
      <c r="F575" s="14">
        <v>0</v>
      </c>
      <c r="G575" s="15"/>
      <c r="H575" s="15"/>
      <c r="I575" s="15"/>
    </row>
    <row r="576" spans="1:9" s="19" customFormat="1" ht="37.5" x14ac:dyDescent="0.2">
      <c r="A576" s="349"/>
      <c r="B576" s="343"/>
      <c r="C576" s="1" t="s">
        <v>17</v>
      </c>
      <c r="D576" s="13">
        <f t="shared" si="183"/>
        <v>0</v>
      </c>
      <c r="E576" s="14">
        <v>0</v>
      </c>
      <c r="F576" s="14">
        <v>0</v>
      </c>
      <c r="G576" s="15"/>
      <c r="H576" s="15"/>
      <c r="I576" s="15"/>
    </row>
    <row r="577" spans="1:9" s="19" customFormat="1" ht="37.5" x14ac:dyDescent="0.2">
      <c r="A577" s="349"/>
      <c r="B577" s="343"/>
      <c r="C577" s="1" t="s">
        <v>18</v>
      </c>
      <c r="D577" s="13">
        <f t="shared" si="183"/>
        <v>8000</v>
      </c>
      <c r="E577" s="14">
        <v>0</v>
      </c>
      <c r="F577" s="14">
        <v>8000</v>
      </c>
      <c r="G577" s="15"/>
      <c r="H577" s="15"/>
      <c r="I577" s="15"/>
    </row>
    <row r="578" spans="1:9" s="19" customFormat="1" ht="37.5" x14ac:dyDescent="0.2">
      <c r="A578" s="349"/>
      <c r="B578" s="343"/>
      <c r="C578" s="1" t="s">
        <v>19</v>
      </c>
      <c r="D578" s="13">
        <f t="shared" si="183"/>
        <v>0</v>
      </c>
      <c r="E578" s="14">
        <v>0</v>
      </c>
      <c r="F578" s="14">
        <v>0</v>
      </c>
      <c r="G578" s="15"/>
      <c r="H578" s="15"/>
      <c r="I578" s="15"/>
    </row>
    <row r="579" spans="1:9" s="19" customFormat="1" ht="37.5" x14ac:dyDescent="0.2">
      <c r="A579" s="349"/>
      <c r="B579" s="343"/>
      <c r="C579" s="18" t="s">
        <v>20</v>
      </c>
      <c r="D579" s="13">
        <f t="shared" si="183"/>
        <v>0</v>
      </c>
      <c r="E579" s="14">
        <v>0</v>
      </c>
      <c r="F579" s="14">
        <v>0</v>
      </c>
      <c r="G579" s="15"/>
      <c r="H579" s="15"/>
      <c r="I579" s="15"/>
    </row>
    <row r="580" spans="1:9" s="19" customFormat="1" ht="18.75" x14ac:dyDescent="0.2">
      <c r="A580" s="349"/>
      <c r="B580" s="343"/>
      <c r="C580" s="17" t="s">
        <v>11</v>
      </c>
      <c r="D580" s="13">
        <f t="shared" si="183"/>
        <v>0</v>
      </c>
      <c r="E580" s="14">
        <v>0</v>
      </c>
      <c r="F580" s="14">
        <v>0</v>
      </c>
      <c r="G580" s="15"/>
      <c r="H580" s="15"/>
      <c r="I580" s="15"/>
    </row>
    <row r="581" spans="1:9" s="19" customFormat="1" ht="18.75" x14ac:dyDescent="0.2">
      <c r="A581" s="350"/>
      <c r="B581" s="323"/>
      <c r="C581" s="17" t="s">
        <v>10</v>
      </c>
      <c r="D581" s="13">
        <f t="shared" si="183"/>
        <v>0</v>
      </c>
      <c r="E581" s="14">
        <v>0</v>
      </c>
      <c r="F581" s="14">
        <v>0</v>
      </c>
      <c r="G581" s="15"/>
      <c r="H581" s="15"/>
      <c r="I581" s="15"/>
    </row>
    <row r="582" spans="1:9" s="19" customFormat="1" ht="18.75" x14ac:dyDescent="0.2">
      <c r="A582" s="348" t="s">
        <v>168</v>
      </c>
      <c r="B582" s="322" t="s">
        <v>175</v>
      </c>
      <c r="C582" s="17" t="s">
        <v>33</v>
      </c>
      <c r="D582" s="13">
        <f t="shared" si="183"/>
        <v>2000</v>
      </c>
      <c r="E582" s="14">
        <f t="shared" ref="E582:F582" si="185">E583+E593+E594</f>
        <v>0</v>
      </c>
      <c r="F582" s="14">
        <f t="shared" si="185"/>
        <v>2000</v>
      </c>
      <c r="G582" s="15"/>
      <c r="H582" s="15"/>
      <c r="I582" s="15"/>
    </row>
    <row r="583" spans="1:9" s="19" customFormat="1" ht="18.75" x14ac:dyDescent="0.2">
      <c r="A583" s="349"/>
      <c r="B583" s="343"/>
      <c r="C583" s="17" t="s">
        <v>13</v>
      </c>
      <c r="D583" s="13">
        <f t="shared" si="183"/>
        <v>2000</v>
      </c>
      <c r="E583" s="14">
        <f t="shared" ref="E583:F583" si="186">E585+E592</f>
        <v>0</v>
      </c>
      <c r="F583" s="14">
        <f t="shared" si="186"/>
        <v>2000</v>
      </c>
      <c r="G583" s="15"/>
      <c r="H583" s="15"/>
      <c r="I583" s="15"/>
    </row>
    <row r="584" spans="1:9" s="19" customFormat="1" ht="18.75" x14ac:dyDescent="0.2">
      <c r="A584" s="349"/>
      <c r="B584" s="343"/>
      <c r="C584" s="17" t="s">
        <v>12</v>
      </c>
      <c r="D584" s="13"/>
      <c r="E584" s="14"/>
      <c r="F584" s="14"/>
      <c r="G584" s="15"/>
      <c r="H584" s="15"/>
      <c r="I584" s="15"/>
    </row>
    <row r="585" spans="1:9" s="19" customFormat="1" ht="37.5" x14ac:dyDescent="0.2">
      <c r="A585" s="349"/>
      <c r="B585" s="343"/>
      <c r="C585" s="18" t="s">
        <v>15</v>
      </c>
      <c r="D585" s="13">
        <f t="shared" ref="D585:D596" si="187">E585+F585</f>
        <v>2000</v>
      </c>
      <c r="E585" s="14">
        <f t="shared" ref="E585:F585" si="188">E586+E587+E588+E589+E590+E591</f>
        <v>0</v>
      </c>
      <c r="F585" s="14">
        <f t="shared" si="188"/>
        <v>2000</v>
      </c>
      <c r="G585" s="15"/>
      <c r="H585" s="15"/>
      <c r="I585" s="15"/>
    </row>
    <row r="586" spans="1:9" s="19" customFormat="1" ht="37.5" x14ac:dyDescent="0.2">
      <c r="A586" s="349"/>
      <c r="B586" s="343"/>
      <c r="C586" s="1" t="s">
        <v>21</v>
      </c>
      <c r="D586" s="13">
        <f t="shared" si="187"/>
        <v>0</v>
      </c>
      <c r="E586" s="14">
        <v>0</v>
      </c>
      <c r="F586" s="14">
        <v>0</v>
      </c>
      <c r="G586" s="15"/>
      <c r="H586" s="15"/>
      <c r="I586" s="15"/>
    </row>
    <row r="587" spans="1:9" s="19" customFormat="1" ht="37.5" x14ac:dyDescent="0.2">
      <c r="A587" s="349"/>
      <c r="B587" s="343"/>
      <c r="C587" s="1" t="s">
        <v>22</v>
      </c>
      <c r="D587" s="13">
        <f t="shared" si="187"/>
        <v>0</v>
      </c>
      <c r="E587" s="14">
        <v>0</v>
      </c>
      <c r="F587" s="14">
        <v>0</v>
      </c>
      <c r="G587" s="15"/>
      <c r="H587" s="15"/>
      <c r="I587" s="15"/>
    </row>
    <row r="588" spans="1:9" s="19" customFormat="1" ht="37.5" x14ac:dyDescent="0.2">
      <c r="A588" s="349"/>
      <c r="B588" s="343"/>
      <c r="C588" s="1" t="s">
        <v>16</v>
      </c>
      <c r="D588" s="13">
        <f t="shared" si="187"/>
        <v>0</v>
      </c>
      <c r="E588" s="14">
        <v>0</v>
      </c>
      <c r="F588" s="14">
        <v>0</v>
      </c>
      <c r="G588" s="15"/>
      <c r="H588" s="15"/>
      <c r="I588" s="15"/>
    </row>
    <row r="589" spans="1:9" s="19" customFormat="1" ht="37.5" x14ac:dyDescent="0.2">
      <c r="A589" s="349"/>
      <c r="B589" s="343"/>
      <c r="C589" s="1" t="s">
        <v>17</v>
      </c>
      <c r="D589" s="13">
        <f t="shared" si="187"/>
        <v>0</v>
      </c>
      <c r="E589" s="14">
        <v>0</v>
      </c>
      <c r="F589" s="14">
        <v>0</v>
      </c>
      <c r="G589" s="15"/>
      <c r="H589" s="15"/>
      <c r="I589" s="15"/>
    </row>
    <row r="590" spans="1:9" s="19" customFormat="1" ht="37.5" x14ac:dyDescent="0.2">
      <c r="A590" s="349"/>
      <c r="B590" s="343"/>
      <c r="C590" s="1" t="s">
        <v>18</v>
      </c>
      <c r="D590" s="13">
        <f t="shared" si="187"/>
        <v>2000</v>
      </c>
      <c r="E590" s="14">
        <v>0</v>
      </c>
      <c r="F590" s="14">
        <v>2000</v>
      </c>
      <c r="G590" s="15"/>
      <c r="H590" s="15"/>
      <c r="I590" s="15"/>
    </row>
    <row r="591" spans="1:9" s="19" customFormat="1" ht="37.5" x14ac:dyDescent="0.2">
      <c r="A591" s="349"/>
      <c r="B591" s="343"/>
      <c r="C591" s="1" t="s">
        <v>19</v>
      </c>
      <c r="D591" s="13">
        <f t="shared" si="187"/>
        <v>0</v>
      </c>
      <c r="E591" s="14">
        <v>0</v>
      </c>
      <c r="F591" s="14">
        <v>0</v>
      </c>
      <c r="G591" s="15"/>
      <c r="H591" s="15"/>
      <c r="I591" s="15"/>
    </row>
    <row r="592" spans="1:9" s="19" customFormat="1" ht="37.5" x14ac:dyDescent="0.2">
      <c r="A592" s="349"/>
      <c r="B592" s="343"/>
      <c r="C592" s="18" t="s">
        <v>20</v>
      </c>
      <c r="D592" s="13">
        <f t="shared" si="187"/>
        <v>0</v>
      </c>
      <c r="E592" s="14">
        <v>0</v>
      </c>
      <c r="F592" s="14">
        <v>0</v>
      </c>
      <c r="G592" s="15"/>
      <c r="H592" s="15"/>
      <c r="I592" s="15"/>
    </row>
    <row r="593" spans="1:9" s="19" customFormat="1" ht="18.75" x14ac:dyDescent="0.2">
      <c r="A593" s="349"/>
      <c r="B593" s="343"/>
      <c r="C593" s="17" t="s">
        <v>11</v>
      </c>
      <c r="D593" s="13">
        <f t="shared" si="187"/>
        <v>0</v>
      </c>
      <c r="E593" s="14">
        <v>0</v>
      </c>
      <c r="F593" s="14">
        <v>0</v>
      </c>
      <c r="G593" s="15"/>
      <c r="H593" s="15"/>
      <c r="I593" s="15"/>
    </row>
    <row r="594" spans="1:9" s="19" customFormat="1" ht="18.75" x14ac:dyDescent="0.2">
      <c r="A594" s="350"/>
      <c r="B594" s="323"/>
      <c r="C594" s="17" t="s">
        <v>10</v>
      </c>
      <c r="D594" s="13">
        <f t="shared" si="187"/>
        <v>0</v>
      </c>
      <c r="E594" s="14">
        <v>0</v>
      </c>
      <c r="F594" s="14">
        <v>0</v>
      </c>
      <c r="G594" s="15"/>
      <c r="H594" s="15"/>
      <c r="I594" s="15"/>
    </row>
    <row r="595" spans="1:9" s="19" customFormat="1" ht="18.75" x14ac:dyDescent="0.2">
      <c r="A595" s="348" t="s">
        <v>169</v>
      </c>
      <c r="B595" s="322" t="s">
        <v>176</v>
      </c>
      <c r="C595" s="17" t="s">
        <v>33</v>
      </c>
      <c r="D595" s="13">
        <f t="shared" si="187"/>
        <v>2000</v>
      </c>
      <c r="E595" s="14">
        <f t="shared" ref="E595:F595" si="189">E596+E606+E607</f>
        <v>0</v>
      </c>
      <c r="F595" s="14">
        <f t="shared" si="189"/>
        <v>2000</v>
      </c>
      <c r="G595" s="15"/>
      <c r="H595" s="15"/>
      <c r="I595" s="15"/>
    </row>
    <row r="596" spans="1:9" s="19" customFormat="1" ht="18.75" x14ac:dyDescent="0.2">
      <c r="A596" s="349"/>
      <c r="B596" s="343"/>
      <c r="C596" s="17" t="s">
        <v>13</v>
      </c>
      <c r="D596" s="13">
        <f t="shared" si="187"/>
        <v>2000</v>
      </c>
      <c r="E596" s="14">
        <f t="shared" ref="E596:F596" si="190">E598+E605</f>
        <v>0</v>
      </c>
      <c r="F596" s="14">
        <f t="shared" si="190"/>
        <v>2000</v>
      </c>
      <c r="G596" s="15"/>
      <c r="H596" s="15"/>
      <c r="I596" s="15"/>
    </row>
    <row r="597" spans="1:9" s="19" customFormat="1" ht="18.75" x14ac:dyDescent="0.2">
      <c r="A597" s="349"/>
      <c r="B597" s="343"/>
      <c r="C597" s="17" t="s">
        <v>12</v>
      </c>
      <c r="D597" s="13"/>
      <c r="E597" s="14"/>
      <c r="F597" s="14"/>
      <c r="G597" s="15"/>
      <c r="H597" s="15"/>
      <c r="I597" s="15"/>
    </row>
    <row r="598" spans="1:9" s="19" customFormat="1" ht="37.5" x14ac:dyDescent="0.2">
      <c r="A598" s="349"/>
      <c r="B598" s="343"/>
      <c r="C598" s="18" t="s">
        <v>15</v>
      </c>
      <c r="D598" s="13">
        <f t="shared" ref="D598:D609" si="191">E598+F598</f>
        <v>2000</v>
      </c>
      <c r="E598" s="14">
        <f t="shared" ref="E598:F598" si="192">E599+E600+E601+E602+E603+E604</f>
        <v>0</v>
      </c>
      <c r="F598" s="14">
        <f t="shared" si="192"/>
        <v>2000</v>
      </c>
      <c r="G598" s="15"/>
      <c r="H598" s="15"/>
      <c r="I598" s="15"/>
    </row>
    <row r="599" spans="1:9" s="19" customFormat="1" ht="37.5" x14ac:dyDescent="0.2">
      <c r="A599" s="349"/>
      <c r="B599" s="343"/>
      <c r="C599" s="1" t="s">
        <v>21</v>
      </c>
      <c r="D599" s="13">
        <f t="shared" si="191"/>
        <v>0</v>
      </c>
      <c r="E599" s="14">
        <v>0</v>
      </c>
      <c r="F599" s="14">
        <v>0</v>
      </c>
      <c r="G599" s="15"/>
      <c r="H599" s="15"/>
      <c r="I599" s="15"/>
    </row>
    <row r="600" spans="1:9" s="19" customFormat="1" ht="37.5" x14ac:dyDescent="0.2">
      <c r="A600" s="349"/>
      <c r="B600" s="343"/>
      <c r="C600" s="1" t="s">
        <v>22</v>
      </c>
      <c r="D600" s="13">
        <f t="shared" si="191"/>
        <v>0</v>
      </c>
      <c r="E600" s="14">
        <v>0</v>
      </c>
      <c r="F600" s="14">
        <v>0</v>
      </c>
      <c r="G600" s="15"/>
      <c r="H600" s="15"/>
      <c r="I600" s="15"/>
    </row>
    <row r="601" spans="1:9" s="19" customFormat="1" ht="37.5" x14ac:dyDescent="0.2">
      <c r="A601" s="349"/>
      <c r="B601" s="343"/>
      <c r="C601" s="1" t="s">
        <v>16</v>
      </c>
      <c r="D601" s="13">
        <f t="shared" si="191"/>
        <v>0</v>
      </c>
      <c r="E601" s="14">
        <v>0</v>
      </c>
      <c r="F601" s="14">
        <v>0</v>
      </c>
      <c r="G601" s="15"/>
      <c r="H601" s="15"/>
      <c r="I601" s="15"/>
    </row>
    <row r="602" spans="1:9" s="19" customFormat="1" ht="37.5" x14ac:dyDescent="0.2">
      <c r="A602" s="349"/>
      <c r="B602" s="343"/>
      <c r="C602" s="1" t="s">
        <v>17</v>
      </c>
      <c r="D602" s="13">
        <f t="shared" si="191"/>
        <v>0</v>
      </c>
      <c r="E602" s="14">
        <v>0</v>
      </c>
      <c r="F602" s="14">
        <v>0</v>
      </c>
      <c r="G602" s="15"/>
      <c r="H602" s="15"/>
      <c r="I602" s="15"/>
    </row>
    <row r="603" spans="1:9" s="19" customFormat="1" ht="37.5" x14ac:dyDescent="0.2">
      <c r="A603" s="349"/>
      <c r="B603" s="343"/>
      <c r="C603" s="1" t="s">
        <v>18</v>
      </c>
      <c r="D603" s="13">
        <f t="shared" si="191"/>
        <v>2000</v>
      </c>
      <c r="E603" s="14">
        <v>0</v>
      </c>
      <c r="F603" s="14">
        <v>2000</v>
      </c>
      <c r="G603" s="15"/>
      <c r="H603" s="15"/>
      <c r="I603" s="15"/>
    </row>
    <row r="604" spans="1:9" s="19" customFormat="1" ht="37.5" x14ac:dyDescent="0.2">
      <c r="A604" s="349"/>
      <c r="B604" s="343"/>
      <c r="C604" s="1" t="s">
        <v>19</v>
      </c>
      <c r="D604" s="13">
        <f t="shared" si="191"/>
        <v>0</v>
      </c>
      <c r="E604" s="14">
        <v>0</v>
      </c>
      <c r="F604" s="14">
        <v>0</v>
      </c>
      <c r="G604" s="15"/>
      <c r="H604" s="15"/>
      <c r="I604" s="15"/>
    </row>
    <row r="605" spans="1:9" s="19" customFormat="1" ht="37.5" x14ac:dyDescent="0.2">
      <c r="A605" s="349"/>
      <c r="B605" s="343"/>
      <c r="C605" s="18" t="s">
        <v>20</v>
      </c>
      <c r="D605" s="13">
        <f t="shared" si="191"/>
        <v>0</v>
      </c>
      <c r="E605" s="14">
        <v>0</v>
      </c>
      <c r="F605" s="14">
        <v>0</v>
      </c>
      <c r="G605" s="15"/>
      <c r="H605" s="15"/>
      <c r="I605" s="15"/>
    </row>
    <row r="606" spans="1:9" s="19" customFormat="1" ht="18.75" x14ac:dyDescent="0.2">
      <c r="A606" s="349"/>
      <c r="B606" s="343"/>
      <c r="C606" s="17" t="s">
        <v>11</v>
      </c>
      <c r="D606" s="13">
        <f t="shared" si="191"/>
        <v>0</v>
      </c>
      <c r="E606" s="14">
        <v>0</v>
      </c>
      <c r="F606" s="14">
        <v>0</v>
      </c>
      <c r="G606" s="15"/>
      <c r="H606" s="15"/>
      <c r="I606" s="15"/>
    </row>
    <row r="607" spans="1:9" s="19" customFormat="1" ht="18.75" x14ac:dyDescent="0.2">
      <c r="A607" s="350"/>
      <c r="B607" s="323"/>
      <c r="C607" s="17" t="s">
        <v>10</v>
      </c>
      <c r="D607" s="13">
        <f t="shared" si="191"/>
        <v>0</v>
      </c>
      <c r="E607" s="14">
        <v>0</v>
      </c>
      <c r="F607" s="14">
        <v>0</v>
      </c>
      <c r="G607" s="15"/>
      <c r="H607" s="15"/>
      <c r="I607" s="15"/>
    </row>
    <row r="608" spans="1:9" s="19" customFormat="1" ht="18.75" x14ac:dyDescent="0.2">
      <c r="A608" s="348" t="s">
        <v>170</v>
      </c>
      <c r="B608" s="322" t="s">
        <v>177</v>
      </c>
      <c r="C608" s="17" t="s">
        <v>33</v>
      </c>
      <c r="D608" s="13">
        <f t="shared" si="191"/>
        <v>2000</v>
      </c>
      <c r="E608" s="14">
        <f t="shared" ref="E608:F608" si="193">E609+E619+E620</f>
        <v>0</v>
      </c>
      <c r="F608" s="14">
        <f t="shared" si="193"/>
        <v>2000</v>
      </c>
      <c r="G608" s="15"/>
      <c r="H608" s="15"/>
      <c r="I608" s="15"/>
    </row>
    <row r="609" spans="1:9" s="19" customFormat="1" ht="18.75" x14ac:dyDescent="0.2">
      <c r="A609" s="349"/>
      <c r="B609" s="343"/>
      <c r="C609" s="17" t="s">
        <v>13</v>
      </c>
      <c r="D609" s="13">
        <f t="shared" si="191"/>
        <v>2000</v>
      </c>
      <c r="E609" s="14">
        <f t="shared" ref="E609:F609" si="194">E611+E618</f>
        <v>0</v>
      </c>
      <c r="F609" s="14">
        <f t="shared" si="194"/>
        <v>2000</v>
      </c>
      <c r="G609" s="15"/>
      <c r="H609" s="15"/>
      <c r="I609" s="15"/>
    </row>
    <row r="610" spans="1:9" s="19" customFormat="1" ht="18.75" x14ac:dyDescent="0.2">
      <c r="A610" s="349"/>
      <c r="B610" s="343"/>
      <c r="C610" s="17" t="s">
        <v>12</v>
      </c>
      <c r="D610" s="13"/>
      <c r="E610" s="14"/>
      <c r="F610" s="14"/>
      <c r="G610" s="15"/>
      <c r="H610" s="15"/>
      <c r="I610" s="15"/>
    </row>
    <row r="611" spans="1:9" s="19" customFormat="1" ht="37.5" x14ac:dyDescent="0.2">
      <c r="A611" s="349"/>
      <c r="B611" s="343"/>
      <c r="C611" s="18" t="s">
        <v>15</v>
      </c>
      <c r="D611" s="13">
        <f t="shared" ref="D611:D622" si="195">E611+F611</f>
        <v>2000</v>
      </c>
      <c r="E611" s="14">
        <f t="shared" ref="E611:F611" si="196">E612+E613+E614+E615+E616+E617</f>
        <v>0</v>
      </c>
      <c r="F611" s="14">
        <f t="shared" si="196"/>
        <v>2000</v>
      </c>
      <c r="G611" s="15"/>
      <c r="H611" s="15"/>
      <c r="I611" s="15"/>
    </row>
    <row r="612" spans="1:9" s="19" customFormat="1" ht="37.5" x14ac:dyDescent="0.2">
      <c r="A612" s="349"/>
      <c r="B612" s="343"/>
      <c r="C612" s="1" t="s">
        <v>21</v>
      </c>
      <c r="D612" s="13">
        <f t="shared" si="195"/>
        <v>0</v>
      </c>
      <c r="E612" s="14">
        <v>0</v>
      </c>
      <c r="F612" s="14">
        <v>0</v>
      </c>
      <c r="G612" s="15"/>
      <c r="H612" s="15"/>
      <c r="I612" s="15"/>
    </row>
    <row r="613" spans="1:9" s="19" customFormat="1" ht="37.5" x14ac:dyDescent="0.2">
      <c r="A613" s="349"/>
      <c r="B613" s="343"/>
      <c r="C613" s="1" t="s">
        <v>22</v>
      </c>
      <c r="D613" s="13">
        <f t="shared" si="195"/>
        <v>0</v>
      </c>
      <c r="E613" s="14">
        <v>0</v>
      </c>
      <c r="F613" s="14">
        <v>0</v>
      </c>
      <c r="G613" s="15"/>
      <c r="H613" s="15"/>
      <c r="I613" s="15"/>
    </row>
    <row r="614" spans="1:9" s="19" customFormat="1" ht="37.5" x14ac:dyDescent="0.2">
      <c r="A614" s="349"/>
      <c r="B614" s="343"/>
      <c r="C614" s="1" t="s">
        <v>16</v>
      </c>
      <c r="D614" s="13">
        <f t="shared" si="195"/>
        <v>0</v>
      </c>
      <c r="E614" s="14">
        <v>0</v>
      </c>
      <c r="F614" s="14">
        <v>0</v>
      </c>
      <c r="G614" s="15"/>
      <c r="H614" s="15"/>
      <c r="I614" s="15"/>
    </row>
    <row r="615" spans="1:9" s="19" customFormat="1" ht="37.5" x14ac:dyDescent="0.2">
      <c r="A615" s="349"/>
      <c r="B615" s="343"/>
      <c r="C615" s="1" t="s">
        <v>17</v>
      </c>
      <c r="D615" s="13">
        <f t="shared" si="195"/>
        <v>0</v>
      </c>
      <c r="E615" s="14">
        <v>0</v>
      </c>
      <c r="F615" s="14">
        <v>0</v>
      </c>
      <c r="G615" s="15"/>
      <c r="H615" s="15"/>
      <c r="I615" s="15"/>
    </row>
    <row r="616" spans="1:9" s="19" customFormat="1" ht="37.5" x14ac:dyDescent="0.2">
      <c r="A616" s="349"/>
      <c r="B616" s="343"/>
      <c r="C616" s="1" t="s">
        <v>18</v>
      </c>
      <c r="D616" s="13">
        <f t="shared" si="195"/>
        <v>2000</v>
      </c>
      <c r="E616" s="14">
        <v>0</v>
      </c>
      <c r="F616" s="14">
        <v>2000</v>
      </c>
      <c r="G616" s="15"/>
      <c r="H616" s="15"/>
      <c r="I616" s="15"/>
    </row>
    <row r="617" spans="1:9" s="19" customFormat="1" ht="37.5" x14ac:dyDescent="0.2">
      <c r="A617" s="349"/>
      <c r="B617" s="343"/>
      <c r="C617" s="1" t="s">
        <v>19</v>
      </c>
      <c r="D617" s="13">
        <f t="shared" si="195"/>
        <v>0</v>
      </c>
      <c r="E617" s="14">
        <v>0</v>
      </c>
      <c r="F617" s="14">
        <v>0</v>
      </c>
      <c r="G617" s="15"/>
      <c r="H617" s="15"/>
      <c r="I617" s="15"/>
    </row>
    <row r="618" spans="1:9" s="19" customFormat="1" ht="37.5" x14ac:dyDescent="0.2">
      <c r="A618" s="349"/>
      <c r="B618" s="343"/>
      <c r="C618" s="18" t="s">
        <v>20</v>
      </c>
      <c r="D618" s="13">
        <f t="shared" si="195"/>
        <v>0</v>
      </c>
      <c r="E618" s="14">
        <v>0</v>
      </c>
      <c r="F618" s="14">
        <v>0</v>
      </c>
      <c r="G618" s="15"/>
      <c r="H618" s="15"/>
      <c r="I618" s="15"/>
    </row>
    <row r="619" spans="1:9" s="19" customFormat="1" ht="18.75" x14ac:dyDescent="0.2">
      <c r="A619" s="349"/>
      <c r="B619" s="343"/>
      <c r="C619" s="17" t="s">
        <v>11</v>
      </c>
      <c r="D619" s="13">
        <f t="shared" si="195"/>
        <v>0</v>
      </c>
      <c r="E619" s="14">
        <v>0</v>
      </c>
      <c r="F619" s="14">
        <v>0</v>
      </c>
      <c r="G619" s="15"/>
      <c r="H619" s="15"/>
      <c r="I619" s="15"/>
    </row>
    <row r="620" spans="1:9" s="19" customFormat="1" ht="18.75" x14ac:dyDescent="0.2">
      <c r="A620" s="350"/>
      <c r="B620" s="323"/>
      <c r="C620" s="17" t="s">
        <v>10</v>
      </c>
      <c r="D620" s="13">
        <f t="shared" si="195"/>
        <v>0</v>
      </c>
      <c r="E620" s="14">
        <v>0</v>
      </c>
      <c r="F620" s="14">
        <v>0</v>
      </c>
      <c r="G620" s="15"/>
      <c r="H620" s="15"/>
      <c r="I620" s="15"/>
    </row>
    <row r="621" spans="1:9" s="19" customFormat="1" ht="18.75" x14ac:dyDescent="0.2">
      <c r="A621" s="322" t="s">
        <v>52</v>
      </c>
      <c r="B621" s="322" t="s">
        <v>109</v>
      </c>
      <c r="C621" s="17" t="s">
        <v>33</v>
      </c>
      <c r="D621" s="13">
        <f t="shared" si="195"/>
        <v>51000</v>
      </c>
      <c r="E621" s="14">
        <f t="shared" ref="E621:F621" si="197">E622+E632+E633</f>
        <v>0</v>
      </c>
      <c r="F621" s="14">
        <f t="shared" si="197"/>
        <v>51000</v>
      </c>
      <c r="G621" s="15"/>
      <c r="H621" s="15"/>
      <c r="I621" s="15"/>
    </row>
    <row r="622" spans="1:9" s="19" customFormat="1" ht="18.75" x14ac:dyDescent="0.2">
      <c r="A622" s="343"/>
      <c r="B622" s="343"/>
      <c r="C622" s="17" t="s">
        <v>13</v>
      </c>
      <c r="D622" s="13">
        <f t="shared" si="195"/>
        <v>0</v>
      </c>
      <c r="E622" s="14">
        <f t="shared" ref="E622:F622" si="198">E624+E631</f>
        <v>0</v>
      </c>
      <c r="F622" s="14">
        <f t="shared" si="198"/>
        <v>0</v>
      </c>
      <c r="G622" s="15"/>
      <c r="H622" s="15"/>
      <c r="I622" s="15"/>
    </row>
    <row r="623" spans="1:9" s="19" customFormat="1" ht="18.75" x14ac:dyDescent="0.2">
      <c r="A623" s="343"/>
      <c r="B623" s="343"/>
      <c r="C623" s="17" t="s">
        <v>12</v>
      </c>
      <c r="D623" s="13"/>
      <c r="E623" s="14"/>
      <c r="F623" s="14"/>
      <c r="G623" s="15"/>
      <c r="H623" s="15"/>
      <c r="I623" s="15"/>
    </row>
    <row r="624" spans="1:9" s="19" customFormat="1" ht="37.5" x14ac:dyDescent="0.2">
      <c r="A624" s="343"/>
      <c r="B624" s="343"/>
      <c r="C624" s="18" t="s">
        <v>15</v>
      </c>
      <c r="D624" s="13">
        <f t="shared" ref="D624:D635" si="199">E624+F624</f>
        <v>0</v>
      </c>
      <c r="E624" s="14">
        <f t="shared" ref="E624:F624" si="200">E625+E626+E627+E628+E629+E630</f>
        <v>0</v>
      </c>
      <c r="F624" s="14">
        <f t="shared" si="200"/>
        <v>0</v>
      </c>
      <c r="G624" s="15"/>
      <c r="H624" s="15"/>
      <c r="I624" s="15"/>
    </row>
    <row r="625" spans="1:9" s="19" customFormat="1" ht="37.5" x14ac:dyDescent="0.2">
      <c r="A625" s="343"/>
      <c r="B625" s="343"/>
      <c r="C625" s="1" t="s">
        <v>21</v>
      </c>
      <c r="D625" s="13">
        <f t="shared" si="199"/>
        <v>0</v>
      </c>
      <c r="E625" s="14">
        <v>0</v>
      </c>
      <c r="F625" s="14">
        <v>0</v>
      </c>
      <c r="G625" s="15"/>
      <c r="H625" s="15"/>
      <c r="I625" s="15"/>
    </row>
    <row r="626" spans="1:9" s="19" customFormat="1" ht="37.5" x14ac:dyDescent="0.2">
      <c r="A626" s="343"/>
      <c r="B626" s="343"/>
      <c r="C626" s="1" t="s">
        <v>22</v>
      </c>
      <c r="D626" s="13">
        <f t="shared" si="199"/>
        <v>0</v>
      </c>
      <c r="E626" s="14">
        <v>0</v>
      </c>
      <c r="F626" s="14">
        <v>0</v>
      </c>
      <c r="G626" s="15"/>
      <c r="H626" s="15"/>
      <c r="I626" s="15"/>
    </row>
    <row r="627" spans="1:9" s="19" customFormat="1" ht="37.5" x14ac:dyDescent="0.2">
      <c r="A627" s="343"/>
      <c r="B627" s="343"/>
      <c r="C627" s="1" t="s">
        <v>16</v>
      </c>
      <c r="D627" s="13">
        <f t="shared" si="199"/>
        <v>0</v>
      </c>
      <c r="E627" s="14">
        <v>0</v>
      </c>
      <c r="F627" s="14">
        <v>0</v>
      </c>
      <c r="G627" s="15"/>
      <c r="H627" s="15"/>
      <c r="I627" s="15"/>
    </row>
    <row r="628" spans="1:9" s="19" customFormat="1" ht="37.5" x14ac:dyDescent="0.2">
      <c r="A628" s="343"/>
      <c r="B628" s="343"/>
      <c r="C628" s="1" t="s">
        <v>17</v>
      </c>
      <c r="D628" s="13">
        <f t="shared" si="199"/>
        <v>0</v>
      </c>
      <c r="E628" s="14">
        <v>0</v>
      </c>
      <c r="F628" s="14">
        <v>0</v>
      </c>
      <c r="G628" s="15"/>
      <c r="H628" s="15"/>
      <c r="I628" s="15"/>
    </row>
    <row r="629" spans="1:9" s="19" customFormat="1" ht="37.5" x14ac:dyDescent="0.2">
      <c r="A629" s="343"/>
      <c r="B629" s="343"/>
      <c r="C629" s="1" t="s">
        <v>18</v>
      </c>
      <c r="D629" s="13">
        <f t="shared" si="199"/>
        <v>0</v>
      </c>
      <c r="E629" s="14">
        <v>0</v>
      </c>
      <c r="F629" s="14">
        <v>0</v>
      </c>
      <c r="G629" s="15"/>
      <c r="H629" s="15"/>
      <c r="I629" s="15"/>
    </row>
    <row r="630" spans="1:9" s="19" customFormat="1" ht="37.5" x14ac:dyDescent="0.2">
      <c r="A630" s="343"/>
      <c r="B630" s="343"/>
      <c r="C630" s="1" t="s">
        <v>19</v>
      </c>
      <c r="D630" s="13">
        <f t="shared" si="199"/>
        <v>0</v>
      </c>
      <c r="E630" s="14">
        <v>0</v>
      </c>
      <c r="F630" s="14">
        <v>0</v>
      </c>
      <c r="G630" s="15"/>
      <c r="H630" s="15"/>
      <c r="I630" s="15"/>
    </row>
    <row r="631" spans="1:9" s="19" customFormat="1" ht="37.5" x14ac:dyDescent="0.2">
      <c r="A631" s="343"/>
      <c r="B631" s="343"/>
      <c r="C631" s="18" t="s">
        <v>20</v>
      </c>
      <c r="D631" s="13">
        <f t="shared" si="199"/>
        <v>0</v>
      </c>
      <c r="E631" s="14">
        <v>0</v>
      </c>
      <c r="F631" s="14">
        <v>0</v>
      </c>
      <c r="G631" s="15"/>
      <c r="H631" s="15"/>
      <c r="I631" s="15"/>
    </row>
    <row r="632" spans="1:9" s="19" customFormat="1" ht="18.75" x14ac:dyDescent="0.2">
      <c r="A632" s="343"/>
      <c r="B632" s="343"/>
      <c r="C632" s="17" t="s">
        <v>11</v>
      </c>
      <c r="D632" s="13">
        <f t="shared" si="199"/>
        <v>0</v>
      </c>
      <c r="E632" s="14">
        <v>0</v>
      </c>
      <c r="F632" s="14">
        <v>0</v>
      </c>
      <c r="G632" s="15"/>
      <c r="H632" s="15"/>
      <c r="I632" s="15"/>
    </row>
    <row r="633" spans="1:9" s="19" customFormat="1" ht="18.75" x14ac:dyDescent="0.2">
      <c r="A633" s="323"/>
      <c r="B633" s="323"/>
      <c r="C633" s="17" t="s">
        <v>10</v>
      </c>
      <c r="D633" s="13">
        <f t="shared" si="199"/>
        <v>51000</v>
      </c>
      <c r="E633" s="14">
        <v>0</v>
      </c>
      <c r="F633" s="14">
        <v>51000</v>
      </c>
      <c r="G633" s="15"/>
      <c r="H633" s="15"/>
      <c r="I633" s="15"/>
    </row>
    <row r="634" spans="1:9" s="19" customFormat="1" ht="18.75" x14ac:dyDescent="0.2">
      <c r="A634" s="322" t="s">
        <v>53</v>
      </c>
      <c r="B634" s="322" t="s">
        <v>110</v>
      </c>
      <c r="C634" s="17" t="s">
        <v>33</v>
      </c>
      <c r="D634" s="13">
        <f t="shared" si="199"/>
        <v>0</v>
      </c>
      <c r="E634" s="14">
        <f t="shared" ref="E634:F634" si="201">E635+E645+E646</f>
        <v>0</v>
      </c>
      <c r="F634" s="14">
        <f t="shared" si="201"/>
        <v>0</v>
      </c>
      <c r="G634" s="15"/>
      <c r="H634" s="15"/>
      <c r="I634" s="15"/>
    </row>
    <row r="635" spans="1:9" s="19" customFormat="1" ht="18.75" x14ac:dyDescent="0.2">
      <c r="A635" s="343"/>
      <c r="B635" s="343"/>
      <c r="C635" s="17" t="s">
        <v>13</v>
      </c>
      <c r="D635" s="13">
        <f t="shared" si="199"/>
        <v>0</v>
      </c>
      <c r="E635" s="14">
        <f t="shared" ref="E635:F635" si="202">E637+E644</f>
        <v>0</v>
      </c>
      <c r="F635" s="14">
        <f t="shared" si="202"/>
        <v>0</v>
      </c>
      <c r="G635" s="15"/>
      <c r="H635" s="15"/>
      <c r="I635" s="15"/>
    </row>
    <row r="636" spans="1:9" s="19" customFormat="1" ht="18.75" x14ac:dyDescent="0.2">
      <c r="A636" s="343"/>
      <c r="B636" s="343"/>
      <c r="C636" s="17" t="s">
        <v>12</v>
      </c>
      <c r="D636" s="13"/>
      <c r="E636" s="14"/>
      <c r="F636" s="14"/>
      <c r="G636" s="15"/>
      <c r="H636" s="15"/>
      <c r="I636" s="15"/>
    </row>
    <row r="637" spans="1:9" s="19" customFormat="1" ht="37.5" x14ac:dyDescent="0.2">
      <c r="A637" s="343"/>
      <c r="B637" s="343"/>
      <c r="C637" s="18" t="s">
        <v>15</v>
      </c>
      <c r="D637" s="13">
        <f t="shared" ref="D637:D648" si="203">E637+F637</f>
        <v>0</v>
      </c>
      <c r="E637" s="14">
        <f t="shared" ref="E637:F637" si="204">E638+E639+E640+E641+E642+E643</f>
        <v>0</v>
      </c>
      <c r="F637" s="14">
        <f t="shared" si="204"/>
        <v>0</v>
      </c>
      <c r="G637" s="15"/>
      <c r="H637" s="15"/>
      <c r="I637" s="15"/>
    </row>
    <row r="638" spans="1:9" s="19" customFormat="1" ht="37.5" x14ac:dyDescent="0.2">
      <c r="A638" s="343"/>
      <c r="B638" s="343"/>
      <c r="C638" s="1" t="s">
        <v>21</v>
      </c>
      <c r="D638" s="13">
        <f t="shared" si="203"/>
        <v>0</v>
      </c>
      <c r="E638" s="14">
        <v>0</v>
      </c>
      <c r="F638" s="14">
        <v>0</v>
      </c>
      <c r="G638" s="15"/>
      <c r="H638" s="15"/>
      <c r="I638" s="15"/>
    </row>
    <row r="639" spans="1:9" s="19" customFormat="1" ht="37.5" x14ac:dyDescent="0.2">
      <c r="A639" s="343"/>
      <c r="B639" s="343"/>
      <c r="C639" s="1" t="s">
        <v>22</v>
      </c>
      <c r="D639" s="13">
        <f t="shared" si="203"/>
        <v>0</v>
      </c>
      <c r="E639" s="14">
        <v>0</v>
      </c>
      <c r="F639" s="14">
        <v>0</v>
      </c>
      <c r="G639" s="15"/>
      <c r="H639" s="15"/>
      <c r="I639" s="15"/>
    </row>
    <row r="640" spans="1:9" s="19" customFormat="1" ht="37.5" x14ac:dyDescent="0.2">
      <c r="A640" s="343"/>
      <c r="B640" s="343"/>
      <c r="C640" s="1" t="s">
        <v>16</v>
      </c>
      <c r="D640" s="13">
        <f t="shared" si="203"/>
        <v>0</v>
      </c>
      <c r="E640" s="14">
        <v>0</v>
      </c>
      <c r="F640" s="14">
        <v>0</v>
      </c>
      <c r="G640" s="15"/>
      <c r="H640" s="15"/>
      <c r="I640" s="15"/>
    </row>
    <row r="641" spans="1:9" s="19" customFormat="1" ht="37.5" x14ac:dyDescent="0.2">
      <c r="A641" s="343"/>
      <c r="B641" s="343"/>
      <c r="C641" s="1" t="s">
        <v>17</v>
      </c>
      <c r="D641" s="13">
        <f t="shared" si="203"/>
        <v>0</v>
      </c>
      <c r="E641" s="14">
        <v>0</v>
      </c>
      <c r="F641" s="14">
        <v>0</v>
      </c>
      <c r="G641" s="15"/>
      <c r="H641" s="15"/>
      <c r="I641" s="15"/>
    </row>
    <row r="642" spans="1:9" s="19" customFormat="1" ht="37.5" x14ac:dyDescent="0.2">
      <c r="A642" s="343"/>
      <c r="B642" s="343"/>
      <c r="C642" s="1" t="s">
        <v>18</v>
      </c>
      <c r="D642" s="13">
        <f t="shared" si="203"/>
        <v>0</v>
      </c>
      <c r="E642" s="14">
        <v>0</v>
      </c>
      <c r="F642" s="14">
        <v>0</v>
      </c>
      <c r="G642" s="15"/>
      <c r="H642" s="15"/>
      <c r="I642" s="15"/>
    </row>
    <row r="643" spans="1:9" s="19" customFormat="1" ht="37.5" x14ac:dyDescent="0.2">
      <c r="A643" s="343"/>
      <c r="B643" s="343"/>
      <c r="C643" s="1" t="s">
        <v>19</v>
      </c>
      <c r="D643" s="13">
        <f t="shared" si="203"/>
        <v>0</v>
      </c>
      <c r="E643" s="14">
        <v>0</v>
      </c>
      <c r="F643" s="14">
        <v>0</v>
      </c>
      <c r="G643" s="15"/>
      <c r="H643" s="15"/>
      <c r="I643" s="15"/>
    </row>
    <row r="644" spans="1:9" s="19" customFormat="1" ht="37.5" x14ac:dyDescent="0.2">
      <c r="A644" s="343"/>
      <c r="B644" s="343"/>
      <c r="C644" s="18" t="s">
        <v>20</v>
      </c>
      <c r="D644" s="13">
        <f t="shared" si="203"/>
        <v>0</v>
      </c>
      <c r="E644" s="14">
        <v>0</v>
      </c>
      <c r="F644" s="14">
        <v>0</v>
      </c>
      <c r="G644" s="15"/>
      <c r="H644" s="15"/>
      <c r="I644" s="15"/>
    </row>
    <row r="645" spans="1:9" s="19" customFormat="1" ht="18.75" x14ac:dyDescent="0.2">
      <c r="A645" s="343"/>
      <c r="B645" s="343"/>
      <c r="C645" s="17" t="s">
        <v>11</v>
      </c>
      <c r="D645" s="13">
        <f t="shared" si="203"/>
        <v>0</v>
      </c>
      <c r="E645" s="14">
        <v>0</v>
      </c>
      <c r="F645" s="14">
        <v>0</v>
      </c>
      <c r="G645" s="15"/>
      <c r="H645" s="15"/>
      <c r="I645" s="15"/>
    </row>
    <row r="646" spans="1:9" s="19" customFormat="1" ht="18.75" x14ac:dyDescent="0.2">
      <c r="A646" s="323"/>
      <c r="B646" s="323"/>
      <c r="C646" s="17" t="s">
        <v>10</v>
      </c>
      <c r="D646" s="13">
        <f t="shared" si="203"/>
        <v>0</v>
      </c>
      <c r="E646" s="14">
        <v>0</v>
      </c>
      <c r="F646" s="14">
        <v>0</v>
      </c>
      <c r="G646" s="15"/>
      <c r="H646" s="15"/>
      <c r="I646" s="15"/>
    </row>
    <row r="647" spans="1:9" s="19" customFormat="1" ht="18.75" x14ac:dyDescent="0.2">
      <c r="A647" s="322" t="s">
        <v>54</v>
      </c>
      <c r="B647" s="322" t="s">
        <v>111</v>
      </c>
      <c r="C647" s="17" t="s">
        <v>33</v>
      </c>
      <c r="D647" s="13">
        <f t="shared" si="203"/>
        <v>236430.1</v>
      </c>
      <c r="E647" s="14">
        <f t="shared" ref="E647:F647" si="205">E648+E658+E659</f>
        <v>234702.1</v>
      </c>
      <c r="F647" s="14">
        <f t="shared" si="205"/>
        <v>1728</v>
      </c>
      <c r="G647" s="15"/>
      <c r="H647" s="15"/>
      <c r="I647" s="15"/>
    </row>
    <row r="648" spans="1:9" s="19" customFormat="1" ht="18.75" x14ac:dyDescent="0.2">
      <c r="A648" s="343"/>
      <c r="B648" s="343"/>
      <c r="C648" s="17" t="s">
        <v>13</v>
      </c>
      <c r="D648" s="13">
        <f t="shared" si="203"/>
        <v>0</v>
      </c>
      <c r="E648" s="14">
        <f t="shared" ref="E648:F648" si="206">E650+E657</f>
        <v>0</v>
      </c>
      <c r="F648" s="14">
        <f t="shared" si="206"/>
        <v>0</v>
      </c>
      <c r="G648" s="15"/>
      <c r="H648" s="15"/>
      <c r="I648" s="15"/>
    </row>
    <row r="649" spans="1:9" s="19" customFormat="1" ht="18.75" x14ac:dyDescent="0.2">
      <c r="A649" s="343"/>
      <c r="B649" s="343"/>
      <c r="C649" s="17" t="s">
        <v>12</v>
      </c>
      <c r="D649" s="13"/>
      <c r="E649" s="14"/>
      <c r="F649" s="14"/>
      <c r="G649" s="15"/>
      <c r="H649" s="15"/>
      <c r="I649" s="15"/>
    </row>
    <row r="650" spans="1:9" s="19" customFormat="1" ht="37.5" x14ac:dyDescent="0.2">
      <c r="A650" s="343"/>
      <c r="B650" s="343"/>
      <c r="C650" s="18" t="s">
        <v>15</v>
      </c>
      <c r="D650" s="13">
        <f t="shared" ref="D650:D661" si="207">E650+F650</f>
        <v>0</v>
      </c>
      <c r="E650" s="14">
        <f t="shared" ref="E650:F650" si="208">E651+E652+E653+E654+E655+E656</f>
        <v>0</v>
      </c>
      <c r="F650" s="14">
        <f t="shared" si="208"/>
        <v>0</v>
      </c>
      <c r="G650" s="15"/>
      <c r="H650" s="15"/>
      <c r="I650" s="15"/>
    </row>
    <row r="651" spans="1:9" s="19" customFormat="1" ht="37.5" x14ac:dyDescent="0.2">
      <c r="A651" s="343"/>
      <c r="B651" s="343"/>
      <c r="C651" s="1" t="s">
        <v>21</v>
      </c>
      <c r="D651" s="13">
        <f t="shared" si="207"/>
        <v>0</v>
      </c>
      <c r="E651" s="14">
        <f>E664+E677</f>
        <v>0</v>
      </c>
      <c r="F651" s="14">
        <f>F664+F677</f>
        <v>0</v>
      </c>
      <c r="G651" s="15"/>
      <c r="H651" s="15"/>
      <c r="I651" s="15"/>
    </row>
    <row r="652" spans="1:9" s="19" customFormat="1" ht="37.5" x14ac:dyDescent="0.2">
      <c r="A652" s="343"/>
      <c r="B652" s="343"/>
      <c r="C652" s="1" t="s">
        <v>22</v>
      </c>
      <c r="D652" s="13">
        <f t="shared" si="207"/>
        <v>0</v>
      </c>
      <c r="E652" s="14">
        <f t="shared" ref="E652:F659" si="209">E665+E678</f>
        <v>0</v>
      </c>
      <c r="F652" s="14">
        <f t="shared" si="209"/>
        <v>0</v>
      </c>
      <c r="G652" s="15"/>
      <c r="H652" s="15"/>
      <c r="I652" s="15"/>
    </row>
    <row r="653" spans="1:9" s="19" customFormat="1" ht="37.5" x14ac:dyDescent="0.2">
      <c r="A653" s="343"/>
      <c r="B653" s="343"/>
      <c r="C653" s="1" t="s">
        <v>16</v>
      </c>
      <c r="D653" s="13">
        <f t="shared" si="207"/>
        <v>0</v>
      </c>
      <c r="E653" s="14">
        <f t="shared" si="209"/>
        <v>0</v>
      </c>
      <c r="F653" s="14">
        <f t="shared" si="209"/>
        <v>0</v>
      </c>
      <c r="G653" s="15"/>
      <c r="H653" s="15"/>
      <c r="I653" s="15"/>
    </row>
    <row r="654" spans="1:9" s="19" customFormat="1" ht="37.5" x14ac:dyDescent="0.2">
      <c r="A654" s="343"/>
      <c r="B654" s="343"/>
      <c r="C654" s="1" t="s">
        <v>17</v>
      </c>
      <c r="D654" s="13">
        <f t="shared" si="207"/>
        <v>0</v>
      </c>
      <c r="E654" s="14">
        <f t="shared" si="209"/>
        <v>0</v>
      </c>
      <c r="F654" s="14">
        <f t="shared" si="209"/>
        <v>0</v>
      </c>
      <c r="G654" s="15"/>
      <c r="H654" s="15"/>
      <c r="I654" s="15"/>
    </row>
    <row r="655" spans="1:9" s="19" customFormat="1" ht="37.5" x14ac:dyDescent="0.2">
      <c r="A655" s="343"/>
      <c r="B655" s="343"/>
      <c r="C655" s="1" t="s">
        <v>18</v>
      </c>
      <c r="D655" s="13">
        <f t="shared" si="207"/>
        <v>0</v>
      </c>
      <c r="E655" s="14">
        <f t="shared" si="209"/>
        <v>0</v>
      </c>
      <c r="F655" s="14">
        <f t="shared" si="209"/>
        <v>0</v>
      </c>
      <c r="G655" s="15"/>
      <c r="H655" s="15"/>
      <c r="I655" s="15"/>
    </row>
    <row r="656" spans="1:9" s="19" customFormat="1" ht="37.5" x14ac:dyDescent="0.2">
      <c r="A656" s="343"/>
      <c r="B656" s="343"/>
      <c r="C656" s="1" t="s">
        <v>19</v>
      </c>
      <c r="D656" s="13">
        <f t="shared" si="207"/>
        <v>0</v>
      </c>
      <c r="E656" s="14">
        <f t="shared" si="209"/>
        <v>0</v>
      </c>
      <c r="F656" s="14">
        <f t="shared" si="209"/>
        <v>0</v>
      </c>
      <c r="G656" s="15"/>
      <c r="H656" s="15"/>
      <c r="I656" s="15"/>
    </row>
    <row r="657" spans="1:9" s="19" customFormat="1" ht="37.5" x14ac:dyDescent="0.2">
      <c r="A657" s="343"/>
      <c r="B657" s="343"/>
      <c r="C657" s="18" t="s">
        <v>20</v>
      </c>
      <c r="D657" s="13">
        <f t="shared" si="207"/>
        <v>0</v>
      </c>
      <c r="E657" s="14">
        <f t="shared" si="209"/>
        <v>0</v>
      </c>
      <c r="F657" s="14">
        <f t="shared" si="209"/>
        <v>0</v>
      </c>
      <c r="G657" s="15"/>
      <c r="H657" s="15"/>
      <c r="I657" s="15"/>
    </row>
    <row r="658" spans="1:9" s="19" customFormat="1" ht="18.75" x14ac:dyDescent="0.2">
      <c r="A658" s="343"/>
      <c r="B658" s="343"/>
      <c r="C658" s="17" t="s">
        <v>11</v>
      </c>
      <c r="D658" s="13">
        <f t="shared" si="207"/>
        <v>0</v>
      </c>
      <c r="E658" s="14">
        <f t="shared" si="209"/>
        <v>0</v>
      </c>
      <c r="F658" s="14">
        <f t="shared" si="209"/>
        <v>0</v>
      </c>
      <c r="G658" s="15"/>
      <c r="H658" s="15"/>
      <c r="I658" s="15"/>
    </row>
    <row r="659" spans="1:9" s="19" customFormat="1" ht="18.75" x14ac:dyDescent="0.2">
      <c r="A659" s="323"/>
      <c r="B659" s="323"/>
      <c r="C659" s="17" t="s">
        <v>10</v>
      </c>
      <c r="D659" s="13">
        <f t="shared" si="207"/>
        <v>236430.1</v>
      </c>
      <c r="E659" s="14">
        <f t="shared" si="209"/>
        <v>234702.1</v>
      </c>
      <c r="F659" s="14">
        <f t="shared" si="209"/>
        <v>1728</v>
      </c>
      <c r="G659" s="15"/>
      <c r="H659" s="15"/>
      <c r="I659" s="15"/>
    </row>
    <row r="660" spans="1:9" s="19" customFormat="1" ht="18.75" x14ac:dyDescent="0.2">
      <c r="A660" s="320" t="s">
        <v>56</v>
      </c>
      <c r="B660" s="322" t="s">
        <v>190</v>
      </c>
      <c r="C660" s="17" t="s">
        <v>33</v>
      </c>
      <c r="D660" s="13">
        <f t="shared" si="207"/>
        <v>199426.5</v>
      </c>
      <c r="E660" s="14">
        <f t="shared" ref="E660:F660" si="210">E661+E671+E672</f>
        <v>199426.5</v>
      </c>
      <c r="F660" s="14">
        <f t="shared" si="210"/>
        <v>0</v>
      </c>
      <c r="G660" s="15"/>
      <c r="H660" s="15"/>
      <c r="I660" s="15"/>
    </row>
    <row r="661" spans="1:9" s="19" customFormat="1" ht="18.75" x14ac:dyDescent="0.2">
      <c r="A661" s="347"/>
      <c r="B661" s="343"/>
      <c r="C661" s="17" t="s">
        <v>13</v>
      </c>
      <c r="D661" s="13">
        <f t="shared" si="207"/>
        <v>0</v>
      </c>
      <c r="E661" s="14">
        <f t="shared" ref="E661:F661" si="211">E663+E670</f>
        <v>0</v>
      </c>
      <c r="F661" s="14">
        <f t="shared" si="211"/>
        <v>0</v>
      </c>
      <c r="G661" s="15"/>
      <c r="H661" s="15"/>
      <c r="I661" s="15"/>
    </row>
    <row r="662" spans="1:9" s="19" customFormat="1" ht="18.75" x14ac:dyDescent="0.2">
      <c r="A662" s="347"/>
      <c r="B662" s="343"/>
      <c r="C662" s="17" t="s">
        <v>12</v>
      </c>
      <c r="D662" s="13"/>
      <c r="E662" s="14"/>
      <c r="F662" s="14"/>
      <c r="G662" s="15"/>
      <c r="H662" s="15"/>
      <c r="I662" s="15"/>
    </row>
    <row r="663" spans="1:9" s="19" customFormat="1" ht="37.5" x14ac:dyDescent="0.2">
      <c r="A663" s="347"/>
      <c r="B663" s="343"/>
      <c r="C663" s="18" t="s">
        <v>15</v>
      </c>
      <c r="D663" s="13">
        <f t="shared" ref="D663:D674" si="212">E663+F663</f>
        <v>0</v>
      </c>
      <c r="E663" s="14">
        <f t="shared" ref="E663:F663" si="213">E664+E665+E666+E667+E668+E669</f>
        <v>0</v>
      </c>
      <c r="F663" s="14">
        <f t="shared" si="213"/>
        <v>0</v>
      </c>
      <c r="G663" s="15"/>
      <c r="H663" s="15"/>
      <c r="I663" s="15"/>
    </row>
    <row r="664" spans="1:9" s="19" customFormat="1" ht="37.5" x14ac:dyDescent="0.2">
      <c r="A664" s="347"/>
      <c r="B664" s="343"/>
      <c r="C664" s="1" t="s">
        <v>21</v>
      </c>
      <c r="D664" s="13">
        <f t="shared" si="212"/>
        <v>0</v>
      </c>
      <c r="E664" s="14">
        <v>0</v>
      </c>
      <c r="F664" s="14">
        <v>0</v>
      </c>
      <c r="G664" s="15"/>
      <c r="H664" s="15"/>
      <c r="I664" s="15"/>
    </row>
    <row r="665" spans="1:9" s="19" customFormat="1" ht="37.5" x14ac:dyDescent="0.2">
      <c r="A665" s="347"/>
      <c r="B665" s="343"/>
      <c r="C665" s="1" t="s">
        <v>22</v>
      </c>
      <c r="D665" s="13">
        <f t="shared" si="212"/>
        <v>0</v>
      </c>
      <c r="E665" s="14">
        <v>0</v>
      </c>
      <c r="F665" s="14">
        <v>0</v>
      </c>
      <c r="G665" s="15"/>
      <c r="H665" s="15"/>
      <c r="I665" s="15"/>
    </row>
    <row r="666" spans="1:9" s="19" customFormat="1" ht="37.5" x14ac:dyDescent="0.2">
      <c r="A666" s="347"/>
      <c r="B666" s="343"/>
      <c r="C666" s="1" t="s">
        <v>16</v>
      </c>
      <c r="D666" s="13">
        <f t="shared" si="212"/>
        <v>0</v>
      </c>
      <c r="E666" s="14">
        <v>0</v>
      </c>
      <c r="F666" s="14">
        <v>0</v>
      </c>
      <c r="G666" s="15"/>
      <c r="H666" s="15"/>
      <c r="I666" s="15"/>
    </row>
    <row r="667" spans="1:9" s="19" customFormat="1" ht="37.5" x14ac:dyDescent="0.2">
      <c r="A667" s="347"/>
      <c r="B667" s="343"/>
      <c r="C667" s="1" t="s">
        <v>17</v>
      </c>
      <c r="D667" s="13">
        <f t="shared" si="212"/>
        <v>0</v>
      </c>
      <c r="E667" s="14">
        <v>0</v>
      </c>
      <c r="F667" s="14">
        <v>0</v>
      </c>
      <c r="G667" s="15"/>
      <c r="H667" s="15"/>
      <c r="I667" s="15"/>
    </row>
    <row r="668" spans="1:9" s="19" customFormat="1" ht="37.5" x14ac:dyDescent="0.2">
      <c r="A668" s="347"/>
      <c r="B668" s="343"/>
      <c r="C668" s="1" t="s">
        <v>18</v>
      </c>
      <c r="D668" s="13">
        <f t="shared" si="212"/>
        <v>0</v>
      </c>
      <c r="E668" s="14">
        <v>0</v>
      </c>
      <c r="F668" s="14">
        <v>0</v>
      </c>
      <c r="G668" s="15"/>
      <c r="H668" s="15"/>
      <c r="I668" s="15"/>
    </row>
    <row r="669" spans="1:9" s="19" customFormat="1" ht="37.5" x14ac:dyDescent="0.2">
      <c r="A669" s="347"/>
      <c r="B669" s="343"/>
      <c r="C669" s="1" t="s">
        <v>19</v>
      </c>
      <c r="D669" s="13">
        <f t="shared" si="212"/>
        <v>0</v>
      </c>
      <c r="E669" s="14">
        <v>0</v>
      </c>
      <c r="F669" s="14">
        <v>0</v>
      </c>
      <c r="G669" s="15"/>
      <c r="H669" s="15"/>
      <c r="I669" s="15"/>
    </row>
    <row r="670" spans="1:9" s="19" customFormat="1" ht="37.5" x14ac:dyDescent="0.2">
      <c r="A670" s="347"/>
      <c r="B670" s="343"/>
      <c r="C670" s="18" t="s">
        <v>20</v>
      </c>
      <c r="D670" s="13">
        <f t="shared" si="212"/>
        <v>0</v>
      </c>
      <c r="E670" s="14">
        <v>0</v>
      </c>
      <c r="F670" s="14">
        <v>0</v>
      </c>
      <c r="G670" s="15"/>
      <c r="H670" s="15"/>
      <c r="I670" s="15"/>
    </row>
    <row r="671" spans="1:9" s="19" customFormat="1" ht="18.75" x14ac:dyDescent="0.2">
      <c r="A671" s="347"/>
      <c r="B671" s="343"/>
      <c r="C671" s="17" t="s">
        <v>11</v>
      </c>
      <c r="D671" s="13">
        <f t="shared" si="212"/>
        <v>0</v>
      </c>
      <c r="E671" s="14">
        <v>0</v>
      </c>
      <c r="F671" s="14">
        <v>0</v>
      </c>
      <c r="G671" s="15"/>
      <c r="H671" s="15"/>
      <c r="I671" s="15"/>
    </row>
    <row r="672" spans="1:9" s="19" customFormat="1" ht="18.75" x14ac:dyDescent="0.2">
      <c r="A672" s="321"/>
      <c r="B672" s="323"/>
      <c r="C672" s="17" t="s">
        <v>10</v>
      </c>
      <c r="D672" s="13">
        <f t="shared" si="212"/>
        <v>199426.5</v>
      </c>
      <c r="E672" s="14">
        <v>199426.5</v>
      </c>
      <c r="F672" s="14">
        <v>0</v>
      </c>
      <c r="G672" s="15"/>
      <c r="H672" s="15"/>
      <c r="I672" s="15"/>
    </row>
    <row r="673" spans="1:9" s="19" customFormat="1" ht="18.75" x14ac:dyDescent="0.2">
      <c r="A673" s="320" t="s">
        <v>57</v>
      </c>
      <c r="B673" s="322" t="s">
        <v>191</v>
      </c>
      <c r="C673" s="17" t="s">
        <v>33</v>
      </c>
      <c r="D673" s="13">
        <f t="shared" si="212"/>
        <v>37003.599999999999</v>
      </c>
      <c r="E673" s="14">
        <f t="shared" ref="E673:F673" si="214">E674+E684+E685</f>
        <v>35275.599999999999</v>
      </c>
      <c r="F673" s="14">
        <f t="shared" si="214"/>
        <v>1728</v>
      </c>
      <c r="G673" s="15"/>
      <c r="H673" s="15"/>
      <c r="I673" s="15"/>
    </row>
    <row r="674" spans="1:9" s="19" customFormat="1" ht="18.75" x14ac:dyDescent="0.2">
      <c r="A674" s="347"/>
      <c r="B674" s="343"/>
      <c r="C674" s="17" t="s">
        <v>13</v>
      </c>
      <c r="D674" s="13">
        <f t="shared" si="212"/>
        <v>0</v>
      </c>
      <c r="E674" s="14">
        <f t="shared" ref="E674:F674" si="215">E676+E683</f>
        <v>0</v>
      </c>
      <c r="F674" s="14">
        <f t="shared" si="215"/>
        <v>0</v>
      </c>
      <c r="G674" s="15"/>
      <c r="H674" s="15"/>
      <c r="I674" s="15"/>
    </row>
    <row r="675" spans="1:9" s="19" customFormat="1" ht="18.75" x14ac:dyDescent="0.2">
      <c r="A675" s="347"/>
      <c r="B675" s="343"/>
      <c r="C675" s="17" t="s">
        <v>12</v>
      </c>
      <c r="D675" s="13"/>
      <c r="E675" s="14"/>
      <c r="F675" s="14"/>
      <c r="G675" s="15"/>
      <c r="H675" s="15"/>
      <c r="I675" s="15"/>
    </row>
    <row r="676" spans="1:9" s="19" customFormat="1" ht="37.5" x14ac:dyDescent="0.2">
      <c r="A676" s="347"/>
      <c r="B676" s="343"/>
      <c r="C676" s="18" t="s">
        <v>15</v>
      </c>
      <c r="D676" s="13">
        <f t="shared" ref="D676:D687" si="216">E676+F676</f>
        <v>0</v>
      </c>
      <c r="E676" s="14">
        <f t="shared" ref="E676:F676" si="217">E677+E678+E679+E680+E681+E682</f>
        <v>0</v>
      </c>
      <c r="F676" s="14">
        <f t="shared" si="217"/>
        <v>0</v>
      </c>
      <c r="G676" s="15"/>
      <c r="H676" s="15"/>
      <c r="I676" s="15"/>
    </row>
    <row r="677" spans="1:9" s="19" customFormat="1" ht="37.5" x14ac:dyDescent="0.2">
      <c r="A677" s="347"/>
      <c r="B677" s="343"/>
      <c r="C677" s="1" t="s">
        <v>21</v>
      </c>
      <c r="D677" s="13">
        <f t="shared" si="216"/>
        <v>0</v>
      </c>
      <c r="E677" s="14">
        <v>0</v>
      </c>
      <c r="F677" s="14">
        <v>0</v>
      </c>
      <c r="G677" s="15"/>
      <c r="H677" s="15"/>
      <c r="I677" s="15"/>
    </row>
    <row r="678" spans="1:9" s="19" customFormat="1" ht="37.5" x14ac:dyDescent="0.2">
      <c r="A678" s="347"/>
      <c r="B678" s="343"/>
      <c r="C678" s="1" t="s">
        <v>22</v>
      </c>
      <c r="D678" s="13">
        <f t="shared" si="216"/>
        <v>0</v>
      </c>
      <c r="E678" s="14">
        <v>0</v>
      </c>
      <c r="F678" s="14">
        <v>0</v>
      </c>
      <c r="G678" s="15"/>
      <c r="H678" s="15"/>
      <c r="I678" s="15"/>
    </row>
    <row r="679" spans="1:9" s="19" customFormat="1" ht="37.5" x14ac:dyDescent="0.2">
      <c r="A679" s="347"/>
      <c r="B679" s="343"/>
      <c r="C679" s="1" t="s">
        <v>16</v>
      </c>
      <c r="D679" s="13">
        <f t="shared" si="216"/>
        <v>0</v>
      </c>
      <c r="E679" s="14">
        <v>0</v>
      </c>
      <c r="F679" s="14">
        <v>0</v>
      </c>
      <c r="G679" s="15"/>
      <c r="H679" s="15"/>
      <c r="I679" s="15"/>
    </row>
    <row r="680" spans="1:9" s="19" customFormat="1" ht="37.5" x14ac:dyDescent="0.2">
      <c r="A680" s="347"/>
      <c r="B680" s="343"/>
      <c r="C680" s="1" t="s">
        <v>17</v>
      </c>
      <c r="D680" s="13">
        <f t="shared" si="216"/>
        <v>0</v>
      </c>
      <c r="E680" s="14">
        <v>0</v>
      </c>
      <c r="F680" s="14">
        <v>0</v>
      </c>
      <c r="G680" s="15"/>
      <c r="H680" s="15"/>
      <c r="I680" s="15"/>
    </row>
    <row r="681" spans="1:9" s="19" customFormat="1" ht="37.5" x14ac:dyDescent="0.2">
      <c r="A681" s="347"/>
      <c r="B681" s="343"/>
      <c r="C681" s="1" t="s">
        <v>18</v>
      </c>
      <c r="D681" s="13">
        <f t="shared" si="216"/>
        <v>0</v>
      </c>
      <c r="E681" s="14">
        <v>0</v>
      </c>
      <c r="F681" s="14">
        <v>0</v>
      </c>
      <c r="G681" s="15"/>
      <c r="H681" s="15"/>
      <c r="I681" s="15"/>
    </row>
    <row r="682" spans="1:9" s="19" customFormat="1" ht="37.5" x14ac:dyDescent="0.2">
      <c r="A682" s="347"/>
      <c r="B682" s="343"/>
      <c r="C682" s="1" t="s">
        <v>19</v>
      </c>
      <c r="D682" s="13">
        <f t="shared" si="216"/>
        <v>0</v>
      </c>
      <c r="E682" s="14">
        <v>0</v>
      </c>
      <c r="F682" s="14">
        <v>0</v>
      </c>
      <c r="G682" s="15"/>
      <c r="H682" s="15"/>
      <c r="I682" s="15"/>
    </row>
    <row r="683" spans="1:9" s="19" customFormat="1" ht="37.5" x14ac:dyDescent="0.2">
      <c r="A683" s="347"/>
      <c r="B683" s="343"/>
      <c r="C683" s="18" t="s">
        <v>20</v>
      </c>
      <c r="D683" s="13">
        <f t="shared" si="216"/>
        <v>0</v>
      </c>
      <c r="E683" s="14">
        <v>0</v>
      </c>
      <c r="F683" s="14">
        <v>0</v>
      </c>
      <c r="G683" s="15"/>
      <c r="H683" s="15"/>
      <c r="I683" s="15"/>
    </row>
    <row r="684" spans="1:9" s="19" customFormat="1" ht="18.75" x14ac:dyDescent="0.2">
      <c r="A684" s="347"/>
      <c r="B684" s="343"/>
      <c r="C684" s="17" t="s">
        <v>11</v>
      </c>
      <c r="D684" s="13">
        <f t="shared" si="216"/>
        <v>0</v>
      </c>
      <c r="E684" s="14">
        <v>0</v>
      </c>
      <c r="F684" s="14">
        <v>0</v>
      </c>
      <c r="G684" s="15"/>
      <c r="H684" s="15"/>
      <c r="I684" s="15"/>
    </row>
    <row r="685" spans="1:9" s="19" customFormat="1" ht="18.75" x14ac:dyDescent="0.2">
      <c r="A685" s="321"/>
      <c r="B685" s="323"/>
      <c r="C685" s="17" t="s">
        <v>10</v>
      </c>
      <c r="D685" s="13">
        <f t="shared" si="216"/>
        <v>37003.599999999999</v>
      </c>
      <c r="E685" s="14">
        <v>35275.599999999999</v>
      </c>
      <c r="F685" s="14">
        <v>1728</v>
      </c>
      <c r="G685" s="15"/>
      <c r="H685" s="15"/>
      <c r="I685" s="15"/>
    </row>
    <row r="686" spans="1:9" s="19" customFormat="1" ht="18.75" x14ac:dyDescent="0.2">
      <c r="A686" s="322" t="s">
        <v>55</v>
      </c>
      <c r="B686" s="322" t="s">
        <v>112</v>
      </c>
      <c r="C686" s="17" t="s">
        <v>33</v>
      </c>
      <c r="D686" s="13">
        <f t="shared" si="216"/>
        <v>500</v>
      </c>
      <c r="E686" s="14">
        <f t="shared" ref="E686:F686" si="218">E687+E697+E698</f>
        <v>0</v>
      </c>
      <c r="F686" s="14">
        <f t="shared" si="218"/>
        <v>500</v>
      </c>
      <c r="G686" s="15"/>
      <c r="H686" s="15"/>
      <c r="I686" s="15"/>
    </row>
    <row r="687" spans="1:9" s="19" customFormat="1" ht="18.75" x14ac:dyDescent="0.2">
      <c r="A687" s="343"/>
      <c r="B687" s="343"/>
      <c r="C687" s="17" t="s">
        <v>13</v>
      </c>
      <c r="D687" s="13">
        <f t="shared" si="216"/>
        <v>0</v>
      </c>
      <c r="E687" s="14">
        <f t="shared" ref="E687:F687" si="219">E689+E696</f>
        <v>0</v>
      </c>
      <c r="F687" s="14">
        <f t="shared" si="219"/>
        <v>0</v>
      </c>
      <c r="G687" s="15"/>
      <c r="H687" s="15"/>
      <c r="I687" s="15"/>
    </row>
    <row r="688" spans="1:9" s="19" customFormat="1" ht="18.75" x14ac:dyDescent="0.2">
      <c r="A688" s="343"/>
      <c r="B688" s="343"/>
      <c r="C688" s="17" t="s">
        <v>12</v>
      </c>
      <c r="D688" s="13"/>
      <c r="E688" s="14"/>
      <c r="F688" s="14"/>
      <c r="G688" s="15"/>
      <c r="H688" s="15"/>
      <c r="I688" s="15"/>
    </row>
    <row r="689" spans="1:9" s="19" customFormat="1" ht="37.5" x14ac:dyDescent="0.2">
      <c r="A689" s="343"/>
      <c r="B689" s="343"/>
      <c r="C689" s="18" t="s">
        <v>15</v>
      </c>
      <c r="D689" s="13">
        <f t="shared" ref="D689:D700" si="220">E689+F689</f>
        <v>0</v>
      </c>
      <c r="E689" s="14">
        <f t="shared" ref="E689:F689" si="221">E690+E691+E692+E693+E694+E695</f>
        <v>0</v>
      </c>
      <c r="F689" s="14">
        <f t="shared" si="221"/>
        <v>0</v>
      </c>
      <c r="G689" s="15"/>
      <c r="H689" s="15"/>
      <c r="I689" s="15"/>
    </row>
    <row r="690" spans="1:9" s="19" customFormat="1" ht="37.5" x14ac:dyDescent="0.2">
      <c r="A690" s="343"/>
      <c r="B690" s="343"/>
      <c r="C690" s="1" t="s">
        <v>21</v>
      </c>
      <c r="D690" s="13">
        <f t="shared" si="220"/>
        <v>0</v>
      </c>
      <c r="E690" s="14">
        <v>0</v>
      </c>
      <c r="F690" s="14">
        <v>0</v>
      </c>
      <c r="G690" s="15"/>
      <c r="H690" s="15"/>
      <c r="I690" s="15"/>
    </row>
    <row r="691" spans="1:9" s="19" customFormat="1" ht="37.5" x14ac:dyDescent="0.2">
      <c r="A691" s="343"/>
      <c r="B691" s="343"/>
      <c r="C691" s="1" t="s">
        <v>22</v>
      </c>
      <c r="D691" s="13">
        <f t="shared" si="220"/>
        <v>0</v>
      </c>
      <c r="E691" s="14">
        <v>0</v>
      </c>
      <c r="F691" s="14">
        <v>0</v>
      </c>
      <c r="G691" s="15"/>
      <c r="H691" s="15"/>
      <c r="I691" s="15"/>
    </row>
    <row r="692" spans="1:9" s="19" customFormat="1" ht="37.5" x14ac:dyDescent="0.2">
      <c r="A692" s="343"/>
      <c r="B692" s="343"/>
      <c r="C692" s="1" t="s">
        <v>16</v>
      </c>
      <c r="D692" s="13">
        <f t="shared" si="220"/>
        <v>0</v>
      </c>
      <c r="E692" s="14">
        <v>0</v>
      </c>
      <c r="F692" s="14">
        <v>0</v>
      </c>
      <c r="G692" s="15"/>
      <c r="H692" s="15"/>
      <c r="I692" s="15"/>
    </row>
    <row r="693" spans="1:9" s="19" customFormat="1" ht="37.5" x14ac:dyDescent="0.2">
      <c r="A693" s="343"/>
      <c r="B693" s="343"/>
      <c r="C693" s="1" t="s">
        <v>17</v>
      </c>
      <c r="D693" s="13">
        <f t="shared" si="220"/>
        <v>0</v>
      </c>
      <c r="E693" s="14">
        <v>0</v>
      </c>
      <c r="F693" s="14">
        <v>0</v>
      </c>
      <c r="G693" s="15"/>
      <c r="H693" s="15"/>
      <c r="I693" s="15"/>
    </row>
    <row r="694" spans="1:9" s="19" customFormat="1" ht="37.5" x14ac:dyDescent="0.2">
      <c r="A694" s="343"/>
      <c r="B694" s="343"/>
      <c r="C694" s="1" t="s">
        <v>18</v>
      </c>
      <c r="D694" s="13">
        <f t="shared" si="220"/>
        <v>0</v>
      </c>
      <c r="E694" s="14">
        <v>0</v>
      </c>
      <c r="F694" s="14">
        <v>0</v>
      </c>
      <c r="G694" s="15"/>
      <c r="H694" s="15"/>
      <c r="I694" s="15"/>
    </row>
    <row r="695" spans="1:9" s="19" customFormat="1" ht="37.5" x14ac:dyDescent="0.2">
      <c r="A695" s="343"/>
      <c r="B695" s="343"/>
      <c r="C695" s="1" t="s">
        <v>19</v>
      </c>
      <c r="D695" s="13">
        <f t="shared" si="220"/>
        <v>0</v>
      </c>
      <c r="E695" s="14">
        <v>0</v>
      </c>
      <c r="F695" s="14">
        <v>0</v>
      </c>
      <c r="G695" s="15"/>
      <c r="H695" s="15"/>
      <c r="I695" s="15"/>
    </row>
    <row r="696" spans="1:9" s="19" customFormat="1" ht="37.5" x14ac:dyDescent="0.2">
      <c r="A696" s="343"/>
      <c r="B696" s="343"/>
      <c r="C696" s="18" t="s">
        <v>20</v>
      </c>
      <c r="D696" s="13">
        <f t="shared" si="220"/>
        <v>0</v>
      </c>
      <c r="E696" s="14">
        <v>0</v>
      </c>
      <c r="F696" s="14">
        <v>0</v>
      </c>
      <c r="G696" s="15"/>
      <c r="H696" s="15"/>
      <c r="I696" s="15"/>
    </row>
    <row r="697" spans="1:9" s="19" customFormat="1" ht="18.75" x14ac:dyDescent="0.2">
      <c r="A697" s="343"/>
      <c r="B697" s="343"/>
      <c r="C697" s="17" t="s">
        <v>11</v>
      </c>
      <c r="D697" s="13">
        <f t="shared" si="220"/>
        <v>0</v>
      </c>
      <c r="E697" s="14">
        <v>0</v>
      </c>
      <c r="F697" s="14">
        <v>0</v>
      </c>
      <c r="G697" s="15"/>
      <c r="H697" s="15"/>
      <c r="I697" s="15"/>
    </row>
    <row r="698" spans="1:9" s="19" customFormat="1" ht="18.75" x14ac:dyDescent="0.2">
      <c r="A698" s="323"/>
      <c r="B698" s="323"/>
      <c r="C698" s="17" t="s">
        <v>10</v>
      </c>
      <c r="D698" s="13">
        <f t="shared" si="220"/>
        <v>500</v>
      </c>
      <c r="E698" s="14">
        <v>0</v>
      </c>
      <c r="F698" s="14">
        <v>500</v>
      </c>
      <c r="G698" s="15"/>
      <c r="H698" s="15"/>
      <c r="I698" s="15"/>
    </row>
    <row r="699" spans="1:9" s="19" customFormat="1" ht="18.75" x14ac:dyDescent="0.2">
      <c r="A699" s="322" t="s">
        <v>58</v>
      </c>
      <c r="B699" s="322" t="s">
        <v>113</v>
      </c>
      <c r="C699" s="17" t="s">
        <v>33</v>
      </c>
      <c r="D699" s="13">
        <f t="shared" si="220"/>
        <v>0</v>
      </c>
      <c r="E699" s="14">
        <f t="shared" ref="E699:F699" si="222">E700+E710+E711</f>
        <v>0</v>
      </c>
      <c r="F699" s="14">
        <f t="shared" si="222"/>
        <v>0</v>
      </c>
      <c r="G699" s="15"/>
      <c r="H699" s="15"/>
      <c r="I699" s="15"/>
    </row>
    <row r="700" spans="1:9" s="19" customFormat="1" ht="18.75" x14ac:dyDescent="0.2">
      <c r="A700" s="343"/>
      <c r="B700" s="343"/>
      <c r="C700" s="17" t="s">
        <v>13</v>
      </c>
      <c r="D700" s="13">
        <f t="shared" si="220"/>
        <v>0</v>
      </c>
      <c r="E700" s="14">
        <f t="shared" ref="E700:F700" si="223">E702+E709</f>
        <v>0</v>
      </c>
      <c r="F700" s="14">
        <f t="shared" si="223"/>
        <v>0</v>
      </c>
      <c r="G700" s="15"/>
      <c r="H700" s="15"/>
      <c r="I700" s="15"/>
    </row>
    <row r="701" spans="1:9" s="19" customFormat="1" ht="18.75" x14ac:dyDescent="0.2">
      <c r="A701" s="343"/>
      <c r="B701" s="343"/>
      <c r="C701" s="17" t="s">
        <v>12</v>
      </c>
      <c r="D701" s="13"/>
      <c r="E701" s="14"/>
      <c r="F701" s="14"/>
      <c r="G701" s="15"/>
      <c r="H701" s="15"/>
      <c r="I701" s="15"/>
    </row>
    <row r="702" spans="1:9" s="19" customFormat="1" ht="37.5" x14ac:dyDescent="0.2">
      <c r="A702" s="343"/>
      <c r="B702" s="343"/>
      <c r="C702" s="18" t="s">
        <v>15</v>
      </c>
      <c r="D702" s="13">
        <f t="shared" ref="D702:D713" si="224">E702+F702</f>
        <v>0</v>
      </c>
      <c r="E702" s="14">
        <f t="shared" ref="E702:F702" si="225">E703+E704+E705+E706+E707+E708</f>
        <v>0</v>
      </c>
      <c r="F702" s="14">
        <f t="shared" si="225"/>
        <v>0</v>
      </c>
      <c r="G702" s="15"/>
      <c r="H702" s="15"/>
      <c r="I702" s="15"/>
    </row>
    <row r="703" spans="1:9" s="19" customFormat="1" ht="37.5" x14ac:dyDescent="0.2">
      <c r="A703" s="343"/>
      <c r="B703" s="343"/>
      <c r="C703" s="1" t="s">
        <v>21</v>
      </c>
      <c r="D703" s="13">
        <f t="shared" si="224"/>
        <v>0</v>
      </c>
      <c r="E703" s="14">
        <f>E716+E729+E742</f>
        <v>0</v>
      </c>
      <c r="F703" s="14">
        <f>F716+F729+F742</f>
        <v>0</v>
      </c>
      <c r="G703" s="15"/>
      <c r="H703" s="15"/>
      <c r="I703" s="15"/>
    </row>
    <row r="704" spans="1:9" s="19" customFormat="1" ht="37.5" x14ac:dyDescent="0.2">
      <c r="A704" s="343"/>
      <c r="B704" s="343"/>
      <c r="C704" s="1" t="s">
        <v>22</v>
      </c>
      <c r="D704" s="13">
        <f t="shared" si="224"/>
        <v>0</v>
      </c>
      <c r="E704" s="14">
        <f t="shared" ref="E704:F711" si="226">E717+E730+E743</f>
        <v>0</v>
      </c>
      <c r="F704" s="14">
        <f t="shared" si="226"/>
        <v>0</v>
      </c>
      <c r="G704" s="15"/>
      <c r="H704" s="15"/>
      <c r="I704" s="15"/>
    </row>
    <row r="705" spans="1:9" s="19" customFormat="1" ht="37.5" x14ac:dyDescent="0.2">
      <c r="A705" s="343"/>
      <c r="B705" s="343"/>
      <c r="C705" s="1" t="s">
        <v>16</v>
      </c>
      <c r="D705" s="13">
        <f t="shared" si="224"/>
        <v>0</v>
      </c>
      <c r="E705" s="14">
        <f t="shared" si="226"/>
        <v>0</v>
      </c>
      <c r="F705" s="14">
        <f t="shared" si="226"/>
        <v>0</v>
      </c>
      <c r="G705" s="15"/>
      <c r="H705" s="15"/>
      <c r="I705" s="15"/>
    </row>
    <row r="706" spans="1:9" s="19" customFormat="1" ht="37.5" x14ac:dyDescent="0.2">
      <c r="A706" s="343"/>
      <c r="B706" s="343"/>
      <c r="C706" s="1" t="s">
        <v>17</v>
      </c>
      <c r="D706" s="13">
        <f t="shared" si="224"/>
        <v>0</v>
      </c>
      <c r="E706" s="14">
        <f t="shared" si="226"/>
        <v>0</v>
      </c>
      <c r="F706" s="14">
        <f t="shared" si="226"/>
        <v>0</v>
      </c>
      <c r="G706" s="15"/>
      <c r="H706" s="15"/>
      <c r="I706" s="15"/>
    </row>
    <row r="707" spans="1:9" s="19" customFormat="1" ht="37.5" x14ac:dyDescent="0.2">
      <c r="A707" s="343"/>
      <c r="B707" s="343"/>
      <c r="C707" s="1" t="s">
        <v>18</v>
      </c>
      <c r="D707" s="13">
        <f t="shared" si="224"/>
        <v>0</v>
      </c>
      <c r="E707" s="14">
        <f t="shared" si="226"/>
        <v>0</v>
      </c>
      <c r="F707" s="14">
        <f t="shared" si="226"/>
        <v>0</v>
      </c>
      <c r="G707" s="15"/>
      <c r="H707" s="15"/>
      <c r="I707" s="15"/>
    </row>
    <row r="708" spans="1:9" s="19" customFormat="1" ht="37.5" x14ac:dyDescent="0.2">
      <c r="A708" s="343"/>
      <c r="B708" s="343"/>
      <c r="C708" s="1" t="s">
        <v>19</v>
      </c>
      <c r="D708" s="13">
        <f t="shared" si="224"/>
        <v>0</v>
      </c>
      <c r="E708" s="14">
        <f t="shared" si="226"/>
        <v>0</v>
      </c>
      <c r="F708" s="14">
        <f t="shared" si="226"/>
        <v>0</v>
      </c>
      <c r="G708" s="15"/>
      <c r="H708" s="15"/>
      <c r="I708" s="15"/>
    </row>
    <row r="709" spans="1:9" s="19" customFormat="1" ht="37.5" x14ac:dyDescent="0.2">
      <c r="A709" s="343"/>
      <c r="B709" s="343"/>
      <c r="C709" s="18" t="s">
        <v>20</v>
      </c>
      <c r="D709" s="13">
        <f t="shared" si="224"/>
        <v>0</v>
      </c>
      <c r="E709" s="14">
        <f t="shared" si="226"/>
        <v>0</v>
      </c>
      <c r="F709" s="14">
        <f t="shared" si="226"/>
        <v>0</v>
      </c>
      <c r="G709" s="15"/>
      <c r="H709" s="15"/>
      <c r="I709" s="15"/>
    </row>
    <row r="710" spans="1:9" s="19" customFormat="1" ht="18.75" x14ac:dyDescent="0.2">
      <c r="A710" s="343"/>
      <c r="B710" s="343"/>
      <c r="C710" s="17" t="s">
        <v>11</v>
      </c>
      <c r="D710" s="13">
        <f t="shared" si="224"/>
        <v>0</v>
      </c>
      <c r="E710" s="14">
        <f t="shared" si="226"/>
        <v>0</v>
      </c>
      <c r="F710" s="14">
        <f t="shared" si="226"/>
        <v>0</v>
      </c>
      <c r="G710" s="15"/>
      <c r="H710" s="15"/>
      <c r="I710" s="15"/>
    </row>
    <row r="711" spans="1:9" s="19" customFormat="1" ht="18.75" x14ac:dyDescent="0.2">
      <c r="A711" s="323"/>
      <c r="B711" s="323"/>
      <c r="C711" s="17" t="s">
        <v>10</v>
      </c>
      <c r="D711" s="13">
        <f t="shared" si="224"/>
        <v>0</v>
      </c>
      <c r="E711" s="14">
        <f t="shared" si="226"/>
        <v>0</v>
      </c>
      <c r="F711" s="14">
        <f t="shared" si="226"/>
        <v>0</v>
      </c>
      <c r="G711" s="15"/>
      <c r="H711" s="15"/>
      <c r="I711" s="15"/>
    </row>
    <row r="712" spans="1:9" s="19" customFormat="1" ht="18.75" hidden="1" x14ac:dyDescent="0.2">
      <c r="A712" s="320" t="s">
        <v>92</v>
      </c>
      <c r="B712" s="322" t="s">
        <v>114</v>
      </c>
      <c r="C712" s="17" t="s">
        <v>33</v>
      </c>
      <c r="D712" s="13">
        <f t="shared" si="224"/>
        <v>0</v>
      </c>
      <c r="E712" s="14">
        <f t="shared" ref="E712:F712" si="227">E713+E723+E724</f>
        <v>0</v>
      </c>
      <c r="F712" s="14">
        <f t="shared" si="227"/>
        <v>0</v>
      </c>
      <c r="G712" s="15"/>
      <c r="H712" s="15"/>
      <c r="I712" s="15"/>
    </row>
    <row r="713" spans="1:9" s="19" customFormat="1" ht="18.75" hidden="1" x14ac:dyDescent="0.2">
      <c r="A713" s="347"/>
      <c r="B713" s="343"/>
      <c r="C713" s="17" t="s">
        <v>13</v>
      </c>
      <c r="D713" s="13">
        <f t="shared" si="224"/>
        <v>0</v>
      </c>
      <c r="E713" s="14">
        <f t="shared" ref="E713:F713" si="228">E715+E722</f>
        <v>0</v>
      </c>
      <c r="F713" s="14">
        <f t="shared" si="228"/>
        <v>0</v>
      </c>
      <c r="G713" s="15"/>
      <c r="H713" s="15"/>
      <c r="I713" s="15"/>
    </row>
    <row r="714" spans="1:9" s="19" customFormat="1" ht="18.75" hidden="1" x14ac:dyDescent="0.2">
      <c r="A714" s="347"/>
      <c r="B714" s="343"/>
      <c r="C714" s="17" t="s">
        <v>12</v>
      </c>
      <c r="D714" s="13"/>
      <c r="E714" s="14"/>
      <c r="F714" s="14"/>
      <c r="G714" s="15"/>
      <c r="H714" s="15"/>
      <c r="I714" s="15"/>
    </row>
    <row r="715" spans="1:9" s="19" customFormat="1" ht="37.5" hidden="1" x14ac:dyDescent="0.2">
      <c r="A715" s="347"/>
      <c r="B715" s="343"/>
      <c r="C715" s="18" t="s">
        <v>15</v>
      </c>
      <c r="D715" s="13">
        <f t="shared" ref="D715:D726" si="229">E715+F715</f>
        <v>0</v>
      </c>
      <c r="E715" s="14">
        <f t="shared" ref="E715:F715" si="230">E716+E717+E718+E719+E720+E721</f>
        <v>0</v>
      </c>
      <c r="F715" s="14">
        <f t="shared" si="230"/>
        <v>0</v>
      </c>
      <c r="G715" s="15"/>
      <c r="H715" s="15"/>
      <c r="I715" s="15"/>
    </row>
    <row r="716" spans="1:9" s="19" customFormat="1" ht="37.5" hidden="1" x14ac:dyDescent="0.2">
      <c r="A716" s="347"/>
      <c r="B716" s="343"/>
      <c r="C716" s="1" t="s">
        <v>21</v>
      </c>
      <c r="D716" s="13">
        <f t="shared" si="229"/>
        <v>0</v>
      </c>
      <c r="E716" s="14">
        <v>0</v>
      </c>
      <c r="F716" s="14">
        <v>0</v>
      </c>
      <c r="G716" s="15"/>
      <c r="H716" s="15"/>
      <c r="I716" s="15"/>
    </row>
    <row r="717" spans="1:9" s="19" customFormat="1" ht="37.5" hidden="1" x14ac:dyDescent="0.2">
      <c r="A717" s="347"/>
      <c r="B717" s="343"/>
      <c r="C717" s="1" t="s">
        <v>22</v>
      </c>
      <c r="D717" s="13">
        <f t="shared" si="229"/>
        <v>0</v>
      </c>
      <c r="E717" s="14">
        <v>0</v>
      </c>
      <c r="F717" s="14">
        <v>0</v>
      </c>
      <c r="G717" s="15"/>
      <c r="H717" s="15"/>
      <c r="I717" s="15"/>
    </row>
    <row r="718" spans="1:9" s="19" customFormat="1" ht="37.5" hidden="1" x14ac:dyDescent="0.2">
      <c r="A718" s="347"/>
      <c r="B718" s="343"/>
      <c r="C718" s="1" t="s">
        <v>16</v>
      </c>
      <c r="D718" s="13">
        <f t="shared" si="229"/>
        <v>0</v>
      </c>
      <c r="E718" s="14">
        <v>0</v>
      </c>
      <c r="F718" s="14">
        <v>0</v>
      </c>
      <c r="G718" s="15"/>
      <c r="H718" s="15"/>
      <c r="I718" s="15"/>
    </row>
    <row r="719" spans="1:9" s="19" customFormat="1" ht="37.5" hidden="1" x14ac:dyDescent="0.2">
      <c r="A719" s="347"/>
      <c r="B719" s="343"/>
      <c r="C719" s="1" t="s">
        <v>17</v>
      </c>
      <c r="D719" s="13">
        <f t="shared" si="229"/>
        <v>0</v>
      </c>
      <c r="E719" s="14">
        <v>0</v>
      </c>
      <c r="F719" s="14">
        <v>0</v>
      </c>
      <c r="G719" s="15"/>
      <c r="H719" s="15"/>
      <c r="I719" s="15"/>
    </row>
    <row r="720" spans="1:9" s="19" customFormat="1" ht="37.5" hidden="1" x14ac:dyDescent="0.2">
      <c r="A720" s="347"/>
      <c r="B720" s="343"/>
      <c r="C720" s="1" t="s">
        <v>18</v>
      </c>
      <c r="D720" s="13">
        <f t="shared" si="229"/>
        <v>0</v>
      </c>
      <c r="E720" s="14">
        <v>0</v>
      </c>
      <c r="F720" s="14">
        <v>0</v>
      </c>
      <c r="G720" s="15"/>
      <c r="H720" s="15"/>
      <c r="I720" s="15"/>
    </row>
    <row r="721" spans="1:9" s="19" customFormat="1" ht="37.5" hidden="1" x14ac:dyDescent="0.2">
      <c r="A721" s="347"/>
      <c r="B721" s="343"/>
      <c r="C721" s="1" t="s">
        <v>19</v>
      </c>
      <c r="D721" s="13">
        <f t="shared" si="229"/>
        <v>0</v>
      </c>
      <c r="E721" s="14">
        <v>0</v>
      </c>
      <c r="F721" s="14">
        <v>0</v>
      </c>
      <c r="G721" s="15"/>
      <c r="H721" s="15"/>
      <c r="I721" s="15"/>
    </row>
    <row r="722" spans="1:9" s="19" customFormat="1" ht="37.5" hidden="1" x14ac:dyDescent="0.2">
      <c r="A722" s="347"/>
      <c r="B722" s="343"/>
      <c r="C722" s="18" t="s">
        <v>20</v>
      </c>
      <c r="D722" s="13">
        <f t="shared" si="229"/>
        <v>0</v>
      </c>
      <c r="E722" s="14">
        <v>0</v>
      </c>
      <c r="F722" s="14">
        <v>0</v>
      </c>
      <c r="G722" s="15"/>
      <c r="H722" s="15"/>
      <c r="I722" s="15"/>
    </row>
    <row r="723" spans="1:9" s="19" customFormat="1" ht="18.75" hidden="1" x14ac:dyDescent="0.2">
      <c r="A723" s="347"/>
      <c r="B723" s="343"/>
      <c r="C723" s="17" t="s">
        <v>11</v>
      </c>
      <c r="D723" s="13">
        <f t="shared" si="229"/>
        <v>0</v>
      </c>
      <c r="E723" s="14">
        <v>0</v>
      </c>
      <c r="F723" s="14">
        <v>0</v>
      </c>
      <c r="G723" s="15"/>
      <c r="H723" s="15"/>
      <c r="I723" s="15"/>
    </row>
    <row r="724" spans="1:9" s="19" customFormat="1" ht="18.75" hidden="1" x14ac:dyDescent="0.2">
      <c r="A724" s="321"/>
      <c r="B724" s="323"/>
      <c r="C724" s="17" t="s">
        <v>10</v>
      </c>
      <c r="D724" s="13">
        <f t="shared" si="229"/>
        <v>0</v>
      </c>
      <c r="E724" s="14">
        <v>0</v>
      </c>
      <c r="F724" s="14">
        <v>0</v>
      </c>
      <c r="G724" s="15"/>
      <c r="H724" s="15"/>
      <c r="I724" s="15"/>
    </row>
    <row r="725" spans="1:9" s="19" customFormat="1" ht="18.75" hidden="1" x14ac:dyDescent="0.2">
      <c r="A725" s="320" t="s">
        <v>93</v>
      </c>
      <c r="B725" s="322" t="s">
        <v>115</v>
      </c>
      <c r="C725" s="17" t="s">
        <v>33</v>
      </c>
      <c r="D725" s="13">
        <f t="shared" si="229"/>
        <v>0</v>
      </c>
      <c r="E725" s="14">
        <f t="shared" ref="E725:F725" si="231">E726+E736+E737</f>
        <v>0</v>
      </c>
      <c r="F725" s="14">
        <f t="shared" si="231"/>
        <v>0</v>
      </c>
      <c r="G725" s="15"/>
      <c r="H725" s="15"/>
      <c r="I725" s="15"/>
    </row>
    <row r="726" spans="1:9" s="19" customFormat="1" ht="18.75" hidden="1" x14ac:dyDescent="0.2">
      <c r="A726" s="347"/>
      <c r="B726" s="343"/>
      <c r="C726" s="17" t="s">
        <v>13</v>
      </c>
      <c r="D726" s="13">
        <f t="shared" si="229"/>
        <v>0</v>
      </c>
      <c r="E726" s="14">
        <f t="shared" ref="E726:F726" si="232">E728+E735</f>
        <v>0</v>
      </c>
      <c r="F726" s="14">
        <f t="shared" si="232"/>
        <v>0</v>
      </c>
      <c r="G726" s="15"/>
      <c r="H726" s="15"/>
      <c r="I726" s="15"/>
    </row>
    <row r="727" spans="1:9" s="19" customFormat="1" ht="18.75" hidden="1" x14ac:dyDescent="0.2">
      <c r="A727" s="347"/>
      <c r="B727" s="343"/>
      <c r="C727" s="17" t="s">
        <v>12</v>
      </c>
      <c r="D727" s="13"/>
      <c r="E727" s="14"/>
      <c r="F727" s="14"/>
      <c r="G727" s="15"/>
      <c r="H727" s="15"/>
      <c r="I727" s="15"/>
    </row>
    <row r="728" spans="1:9" s="19" customFormat="1" ht="37.5" hidden="1" x14ac:dyDescent="0.2">
      <c r="A728" s="347"/>
      <c r="B728" s="343"/>
      <c r="C728" s="18" t="s">
        <v>15</v>
      </c>
      <c r="D728" s="13">
        <f t="shared" ref="D728:D739" si="233">E728+F728</f>
        <v>0</v>
      </c>
      <c r="E728" s="14">
        <f t="shared" ref="E728:F728" si="234">E729+E730+E731+E732+E733+E734</f>
        <v>0</v>
      </c>
      <c r="F728" s="14">
        <f t="shared" si="234"/>
        <v>0</v>
      </c>
      <c r="G728" s="15"/>
      <c r="H728" s="15"/>
      <c r="I728" s="15"/>
    </row>
    <row r="729" spans="1:9" s="19" customFormat="1" ht="37.5" hidden="1" x14ac:dyDescent="0.2">
      <c r="A729" s="347"/>
      <c r="B729" s="343"/>
      <c r="C729" s="1" t="s">
        <v>21</v>
      </c>
      <c r="D729" s="13">
        <f t="shared" si="233"/>
        <v>0</v>
      </c>
      <c r="E729" s="14">
        <v>0</v>
      </c>
      <c r="F729" s="14">
        <v>0</v>
      </c>
      <c r="G729" s="15"/>
      <c r="H729" s="15"/>
      <c r="I729" s="15"/>
    </row>
    <row r="730" spans="1:9" s="19" customFormat="1" ht="37.5" hidden="1" x14ac:dyDescent="0.2">
      <c r="A730" s="347"/>
      <c r="B730" s="343"/>
      <c r="C730" s="1" t="s">
        <v>22</v>
      </c>
      <c r="D730" s="13">
        <f t="shared" si="233"/>
        <v>0</v>
      </c>
      <c r="E730" s="14">
        <v>0</v>
      </c>
      <c r="F730" s="14">
        <v>0</v>
      </c>
      <c r="G730" s="15"/>
      <c r="H730" s="15"/>
      <c r="I730" s="15"/>
    </row>
    <row r="731" spans="1:9" s="19" customFormat="1" ht="37.5" hidden="1" x14ac:dyDescent="0.2">
      <c r="A731" s="347"/>
      <c r="B731" s="343"/>
      <c r="C731" s="1" t="s">
        <v>16</v>
      </c>
      <c r="D731" s="13">
        <f t="shared" si="233"/>
        <v>0</v>
      </c>
      <c r="E731" s="14">
        <v>0</v>
      </c>
      <c r="F731" s="14">
        <v>0</v>
      </c>
      <c r="G731" s="15"/>
      <c r="H731" s="15"/>
      <c r="I731" s="15"/>
    </row>
    <row r="732" spans="1:9" s="19" customFormat="1" ht="37.5" hidden="1" x14ac:dyDescent="0.2">
      <c r="A732" s="347"/>
      <c r="B732" s="343"/>
      <c r="C732" s="1" t="s">
        <v>17</v>
      </c>
      <c r="D732" s="13">
        <f t="shared" si="233"/>
        <v>0</v>
      </c>
      <c r="E732" s="14">
        <v>0</v>
      </c>
      <c r="F732" s="14">
        <v>0</v>
      </c>
      <c r="G732" s="15"/>
      <c r="H732" s="15"/>
      <c r="I732" s="15"/>
    </row>
    <row r="733" spans="1:9" s="19" customFormat="1" ht="37.5" hidden="1" x14ac:dyDescent="0.2">
      <c r="A733" s="347"/>
      <c r="B733" s="343"/>
      <c r="C733" s="1" t="s">
        <v>18</v>
      </c>
      <c r="D733" s="13">
        <f t="shared" si="233"/>
        <v>0</v>
      </c>
      <c r="E733" s="14">
        <v>0</v>
      </c>
      <c r="F733" s="14">
        <v>0</v>
      </c>
      <c r="G733" s="15"/>
      <c r="H733" s="15"/>
      <c r="I733" s="15"/>
    </row>
    <row r="734" spans="1:9" s="19" customFormat="1" ht="37.5" hidden="1" x14ac:dyDescent="0.2">
      <c r="A734" s="347"/>
      <c r="B734" s="343"/>
      <c r="C734" s="1" t="s">
        <v>19</v>
      </c>
      <c r="D734" s="13">
        <f t="shared" si="233"/>
        <v>0</v>
      </c>
      <c r="E734" s="14">
        <v>0</v>
      </c>
      <c r="F734" s="14">
        <v>0</v>
      </c>
      <c r="G734" s="15"/>
      <c r="H734" s="15"/>
      <c r="I734" s="15"/>
    </row>
    <row r="735" spans="1:9" s="19" customFormat="1" ht="37.5" hidden="1" x14ac:dyDescent="0.2">
      <c r="A735" s="347"/>
      <c r="B735" s="343"/>
      <c r="C735" s="18" t="s">
        <v>20</v>
      </c>
      <c r="D735" s="13">
        <f t="shared" si="233"/>
        <v>0</v>
      </c>
      <c r="E735" s="14">
        <v>0</v>
      </c>
      <c r="F735" s="14">
        <v>0</v>
      </c>
      <c r="G735" s="15"/>
      <c r="H735" s="15"/>
      <c r="I735" s="15"/>
    </row>
    <row r="736" spans="1:9" s="19" customFormat="1" ht="18.75" hidden="1" x14ac:dyDescent="0.2">
      <c r="A736" s="347"/>
      <c r="B736" s="343"/>
      <c r="C736" s="17" t="s">
        <v>11</v>
      </c>
      <c r="D736" s="13">
        <f t="shared" si="233"/>
        <v>0</v>
      </c>
      <c r="E736" s="14">
        <v>0</v>
      </c>
      <c r="F736" s="14">
        <v>0</v>
      </c>
      <c r="G736" s="15"/>
      <c r="H736" s="15"/>
      <c r="I736" s="15"/>
    </row>
    <row r="737" spans="1:9" s="19" customFormat="1" ht="18.75" hidden="1" x14ac:dyDescent="0.2">
      <c r="A737" s="321"/>
      <c r="B737" s="323"/>
      <c r="C737" s="17" t="s">
        <v>10</v>
      </c>
      <c r="D737" s="13">
        <f t="shared" si="233"/>
        <v>0</v>
      </c>
      <c r="E737" s="14">
        <v>0</v>
      </c>
      <c r="F737" s="14">
        <v>0</v>
      </c>
      <c r="G737" s="15"/>
      <c r="H737" s="15"/>
      <c r="I737" s="15"/>
    </row>
    <row r="738" spans="1:9" s="19" customFormat="1" ht="18.75" hidden="1" x14ac:dyDescent="0.2">
      <c r="A738" s="320" t="s">
        <v>94</v>
      </c>
      <c r="B738" s="322" t="s">
        <v>116</v>
      </c>
      <c r="C738" s="17" t="s">
        <v>33</v>
      </c>
      <c r="D738" s="13">
        <f t="shared" si="233"/>
        <v>0</v>
      </c>
      <c r="E738" s="14">
        <f t="shared" ref="E738:F738" si="235">E739+E749+E750</f>
        <v>0</v>
      </c>
      <c r="F738" s="14">
        <f t="shared" si="235"/>
        <v>0</v>
      </c>
      <c r="G738" s="15"/>
      <c r="H738" s="15"/>
      <c r="I738" s="15"/>
    </row>
    <row r="739" spans="1:9" s="19" customFormat="1" ht="18.75" hidden="1" x14ac:dyDescent="0.2">
      <c r="A739" s="347"/>
      <c r="B739" s="343"/>
      <c r="C739" s="17" t="s">
        <v>13</v>
      </c>
      <c r="D739" s="13">
        <f t="shared" si="233"/>
        <v>0</v>
      </c>
      <c r="E739" s="14">
        <f t="shared" ref="E739:F739" si="236">E741+E748</f>
        <v>0</v>
      </c>
      <c r="F739" s="14">
        <f t="shared" si="236"/>
        <v>0</v>
      </c>
      <c r="G739" s="15"/>
      <c r="H739" s="15"/>
      <c r="I739" s="15"/>
    </row>
    <row r="740" spans="1:9" s="19" customFormat="1" ht="18.75" hidden="1" x14ac:dyDescent="0.2">
      <c r="A740" s="347"/>
      <c r="B740" s="343"/>
      <c r="C740" s="17" t="s">
        <v>12</v>
      </c>
      <c r="D740" s="13"/>
      <c r="E740" s="14"/>
      <c r="F740" s="14"/>
      <c r="G740" s="15"/>
      <c r="H740" s="15"/>
      <c r="I740" s="15"/>
    </row>
    <row r="741" spans="1:9" s="19" customFormat="1" ht="37.5" hidden="1" x14ac:dyDescent="0.2">
      <c r="A741" s="347"/>
      <c r="B741" s="343"/>
      <c r="C741" s="18" t="s">
        <v>15</v>
      </c>
      <c r="D741" s="13">
        <f t="shared" ref="D741:D752" si="237">E741+F741</f>
        <v>0</v>
      </c>
      <c r="E741" s="14">
        <f t="shared" ref="E741:F741" si="238">E742+E743+E744+E745+E746+E747</f>
        <v>0</v>
      </c>
      <c r="F741" s="14">
        <f t="shared" si="238"/>
        <v>0</v>
      </c>
      <c r="G741" s="15"/>
      <c r="H741" s="15"/>
      <c r="I741" s="15"/>
    </row>
    <row r="742" spans="1:9" s="19" customFormat="1" ht="37.5" hidden="1" x14ac:dyDescent="0.2">
      <c r="A742" s="347"/>
      <c r="B742" s="343"/>
      <c r="C742" s="1" t="s">
        <v>21</v>
      </c>
      <c r="D742" s="13">
        <f t="shared" si="237"/>
        <v>0</v>
      </c>
      <c r="E742" s="14">
        <v>0</v>
      </c>
      <c r="F742" s="14">
        <v>0</v>
      </c>
      <c r="G742" s="15"/>
      <c r="H742" s="15"/>
      <c r="I742" s="15"/>
    </row>
    <row r="743" spans="1:9" s="19" customFormat="1" ht="37.5" hidden="1" x14ac:dyDescent="0.2">
      <c r="A743" s="347"/>
      <c r="B743" s="343"/>
      <c r="C743" s="1" t="s">
        <v>22</v>
      </c>
      <c r="D743" s="13">
        <f t="shared" si="237"/>
        <v>0</v>
      </c>
      <c r="E743" s="14">
        <v>0</v>
      </c>
      <c r="F743" s="14">
        <v>0</v>
      </c>
      <c r="G743" s="15"/>
      <c r="H743" s="15"/>
      <c r="I743" s="15"/>
    </row>
    <row r="744" spans="1:9" s="19" customFormat="1" ht="37.5" hidden="1" x14ac:dyDescent="0.2">
      <c r="A744" s="347"/>
      <c r="B744" s="343"/>
      <c r="C744" s="1" t="s">
        <v>16</v>
      </c>
      <c r="D744" s="13">
        <f t="shared" si="237"/>
        <v>0</v>
      </c>
      <c r="E744" s="14">
        <v>0</v>
      </c>
      <c r="F744" s="14">
        <v>0</v>
      </c>
      <c r="G744" s="15"/>
      <c r="H744" s="15"/>
      <c r="I744" s="15"/>
    </row>
    <row r="745" spans="1:9" s="19" customFormat="1" ht="37.5" hidden="1" x14ac:dyDescent="0.2">
      <c r="A745" s="347"/>
      <c r="B745" s="343"/>
      <c r="C745" s="1" t="s">
        <v>17</v>
      </c>
      <c r="D745" s="13">
        <f t="shared" si="237"/>
        <v>0</v>
      </c>
      <c r="E745" s="14">
        <v>0</v>
      </c>
      <c r="F745" s="14">
        <v>0</v>
      </c>
      <c r="G745" s="15"/>
      <c r="H745" s="15"/>
      <c r="I745" s="15"/>
    </row>
    <row r="746" spans="1:9" s="19" customFormat="1" ht="37.5" hidden="1" x14ac:dyDescent="0.2">
      <c r="A746" s="347"/>
      <c r="B746" s="343"/>
      <c r="C746" s="1" t="s">
        <v>18</v>
      </c>
      <c r="D746" s="13">
        <f t="shared" si="237"/>
        <v>0</v>
      </c>
      <c r="E746" s="14">
        <v>0</v>
      </c>
      <c r="F746" s="14">
        <v>0</v>
      </c>
      <c r="G746" s="15"/>
      <c r="H746" s="15"/>
      <c r="I746" s="15"/>
    </row>
    <row r="747" spans="1:9" s="19" customFormat="1" ht="37.5" hidden="1" x14ac:dyDescent="0.2">
      <c r="A747" s="347"/>
      <c r="B747" s="343"/>
      <c r="C747" s="1" t="s">
        <v>19</v>
      </c>
      <c r="D747" s="13">
        <f t="shared" si="237"/>
        <v>0</v>
      </c>
      <c r="E747" s="14">
        <v>0</v>
      </c>
      <c r="F747" s="14">
        <v>0</v>
      </c>
      <c r="G747" s="15"/>
      <c r="H747" s="15"/>
      <c r="I747" s="15"/>
    </row>
    <row r="748" spans="1:9" s="19" customFormat="1" ht="37.5" hidden="1" x14ac:dyDescent="0.2">
      <c r="A748" s="347"/>
      <c r="B748" s="343"/>
      <c r="C748" s="18" t="s">
        <v>20</v>
      </c>
      <c r="D748" s="13">
        <f t="shared" si="237"/>
        <v>0</v>
      </c>
      <c r="E748" s="14">
        <v>0</v>
      </c>
      <c r="F748" s="14">
        <v>0</v>
      </c>
      <c r="G748" s="15"/>
      <c r="H748" s="15"/>
      <c r="I748" s="15"/>
    </row>
    <row r="749" spans="1:9" s="19" customFormat="1" ht="18.75" hidden="1" x14ac:dyDescent="0.2">
      <c r="A749" s="347"/>
      <c r="B749" s="343"/>
      <c r="C749" s="17" t="s">
        <v>11</v>
      </c>
      <c r="D749" s="13">
        <f t="shared" si="237"/>
        <v>0</v>
      </c>
      <c r="E749" s="14">
        <v>0</v>
      </c>
      <c r="F749" s="14">
        <v>0</v>
      </c>
      <c r="G749" s="15"/>
      <c r="H749" s="15"/>
      <c r="I749" s="15"/>
    </row>
    <row r="750" spans="1:9" s="19" customFormat="1" ht="18.75" hidden="1" x14ac:dyDescent="0.2">
      <c r="A750" s="321"/>
      <c r="B750" s="323"/>
      <c r="C750" s="17" t="s">
        <v>10</v>
      </c>
      <c r="D750" s="13">
        <f t="shared" si="237"/>
        <v>0</v>
      </c>
      <c r="E750" s="14">
        <v>0</v>
      </c>
      <c r="F750" s="14">
        <v>0</v>
      </c>
      <c r="G750" s="15"/>
      <c r="H750" s="15"/>
      <c r="I750" s="15"/>
    </row>
    <row r="751" spans="1:9" s="19" customFormat="1" ht="18.75" x14ac:dyDescent="0.2">
      <c r="A751" s="322" t="s">
        <v>59</v>
      </c>
      <c r="B751" s="322" t="s">
        <v>292</v>
      </c>
      <c r="C751" s="17" t="s">
        <v>33</v>
      </c>
      <c r="D751" s="13">
        <f t="shared" si="237"/>
        <v>3586.6</v>
      </c>
      <c r="E751" s="14">
        <f t="shared" ref="E751:F751" si="239">E752+E762+E763</f>
        <v>3586.6</v>
      </c>
      <c r="F751" s="14">
        <f t="shared" si="239"/>
        <v>0</v>
      </c>
      <c r="G751" s="15"/>
      <c r="H751" s="15"/>
      <c r="I751" s="15"/>
    </row>
    <row r="752" spans="1:9" s="19" customFormat="1" ht="18.75" x14ac:dyDescent="0.2">
      <c r="A752" s="343"/>
      <c r="B752" s="343"/>
      <c r="C752" s="17" t="s">
        <v>13</v>
      </c>
      <c r="D752" s="13">
        <f t="shared" si="237"/>
        <v>0</v>
      </c>
      <c r="E752" s="14">
        <f t="shared" ref="E752:F752" si="240">E754+E761</f>
        <v>0</v>
      </c>
      <c r="F752" s="14">
        <f t="shared" si="240"/>
        <v>0</v>
      </c>
      <c r="G752" s="15"/>
      <c r="H752" s="15"/>
      <c r="I752" s="15"/>
    </row>
    <row r="753" spans="1:9" s="19" customFormat="1" ht="18.75" x14ac:dyDescent="0.2">
      <c r="A753" s="343"/>
      <c r="B753" s="343"/>
      <c r="C753" s="17" t="s">
        <v>12</v>
      </c>
      <c r="D753" s="13"/>
      <c r="E753" s="14"/>
      <c r="F753" s="14"/>
      <c r="G753" s="15"/>
      <c r="H753" s="15"/>
      <c r="I753" s="15"/>
    </row>
    <row r="754" spans="1:9" s="19" customFormat="1" ht="37.5" x14ac:dyDescent="0.2">
      <c r="A754" s="343"/>
      <c r="B754" s="343"/>
      <c r="C754" s="18" t="s">
        <v>15</v>
      </c>
      <c r="D754" s="13">
        <f t="shared" ref="D754:D765" si="241">E754+F754</f>
        <v>0</v>
      </c>
      <c r="E754" s="14">
        <f t="shared" ref="E754:F754" si="242">E755+E756+E757+E758+E759+E760</f>
        <v>0</v>
      </c>
      <c r="F754" s="14">
        <f t="shared" si="242"/>
        <v>0</v>
      </c>
      <c r="G754" s="15"/>
      <c r="H754" s="15"/>
      <c r="I754" s="15"/>
    </row>
    <row r="755" spans="1:9" s="19" customFormat="1" ht="37.5" x14ac:dyDescent="0.2">
      <c r="A755" s="343"/>
      <c r="B755" s="343"/>
      <c r="C755" s="1" t="s">
        <v>21</v>
      </c>
      <c r="D755" s="13">
        <f t="shared" si="241"/>
        <v>0</v>
      </c>
      <c r="E755" s="14">
        <v>0</v>
      </c>
      <c r="F755" s="14">
        <v>0</v>
      </c>
      <c r="G755" s="15"/>
      <c r="H755" s="15"/>
      <c r="I755" s="15"/>
    </row>
    <row r="756" spans="1:9" s="19" customFormat="1" ht="37.5" x14ac:dyDescent="0.2">
      <c r="A756" s="343"/>
      <c r="B756" s="343"/>
      <c r="C756" s="1" t="s">
        <v>22</v>
      </c>
      <c r="D756" s="13">
        <f t="shared" si="241"/>
        <v>0</v>
      </c>
      <c r="E756" s="14">
        <v>0</v>
      </c>
      <c r="F756" s="14">
        <v>0</v>
      </c>
      <c r="G756" s="15"/>
      <c r="H756" s="15"/>
      <c r="I756" s="15"/>
    </row>
    <row r="757" spans="1:9" s="19" customFormat="1" ht="37.5" x14ac:dyDescent="0.2">
      <c r="A757" s="343"/>
      <c r="B757" s="343"/>
      <c r="C757" s="1" t="s">
        <v>16</v>
      </c>
      <c r="D757" s="13">
        <f t="shared" si="241"/>
        <v>0</v>
      </c>
      <c r="E757" s="14">
        <v>0</v>
      </c>
      <c r="F757" s="14">
        <v>0</v>
      </c>
      <c r="G757" s="15"/>
      <c r="H757" s="15"/>
      <c r="I757" s="15"/>
    </row>
    <row r="758" spans="1:9" s="19" customFormat="1" ht="37.5" x14ac:dyDescent="0.2">
      <c r="A758" s="343"/>
      <c r="B758" s="343"/>
      <c r="C758" s="1" t="s">
        <v>17</v>
      </c>
      <c r="D758" s="13">
        <f t="shared" si="241"/>
        <v>0</v>
      </c>
      <c r="E758" s="14">
        <v>0</v>
      </c>
      <c r="F758" s="14">
        <v>0</v>
      </c>
      <c r="G758" s="15"/>
      <c r="H758" s="15"/>
      <c r="I758" s="15"/>
    </row>
    <row r="759" spans="1:9" s="19" customFormat="1" ht="37.5" x14ac:dyDescent="0.2">
      <c r="A759" s="343"/>
      <c r="B759" s="343"/>
      <c r="C759" s="1" t="s">
        <v>18</v>
      </c>
      <c r="D759" s="13">
        <f t="shared" si="241"/>
        <v>0</v>
      </c>
      <c r="E759" s="14">
        <v>0</v>
      </c>
      <c r="F759" s="14">
        <v>0</v>
      </c>
      <c r="G759" s="15"/>
      <c r="H759" s="15"/>
      <c r="I759" s="15"/>
    </row>
    <row r="760" spans="1:9" s="19" customFormat="1" ht="37.5" x14ac:dyDescent="0.2">
      <c r="A760" s="343"/>
      <c r="B760" s="343"/>
      <c r="C760" s="1" t="s">
        <v>19</v>
      </c>
      <c r="D760" s="13">
        <f t="shared" si="241"/>
        <v>0</v>
      </c>
      <c r="E760" s="14">
        <v>0</v>
      </c>
      <c r="F760" s="14">
        <v>0</v>
      </c>
      <c r="G760" s="15"/>
      <c r="H760" s="15"/>
      <c r="I760" s="15"/>
    </row>
    <row r="761" spans="1:9" s="19" customFormat="1" ht="37.5" x14ac:dyDescent="0.2">
      <c r="A761" s="343"/>
      <c r="B761" s="343"/>
      <c r="C761" s="18" t="s">
        <v>20</v>
      </c>
      <c r="D761" s="13">
        <f t="shared" si="241"/>
        <v>0</v>
      </c>
      <c r="E761" s="14">
        <v>0</v>
      </c>
      <c r="F761" s="14">
        <v>0</v>
      </c>
      <c r="G761" s="15"/>
      <c r="H761" s="15"/>
      <c r="I761" s="15"/>
    </row>
    <row r="762" spans="1:9" s="19" customFormat="1" ht="18.75" x14ac:dyDescent="0.2">
      <c r="A762" s="343"/>
      <c r="B762" s="343"/>
      <c r="C762" s="17" t="s">
        <v>11</v>
      </c>
      <c r="D762" s="13">
        <f t="shared" si="241"/>
        <v>0</v>
      </c>
      <c r="E762" s="14">
        <v>0</v>
      </c>
      <c r="F762" s="14">
        <v>0</v>
      </c>
      <c r="G762" s="15"/>
      <c r="H762" s="15"/>
      <c r="I762" s="15"/>
    </row>
    <row r="763" spans="1:9" s="19" customFormat="1" ht="18.75" x14ac:dyDescent="0.2">
      <c r="A763" s="323"/>
      <c r="B763" s="323"/>
      <c r="C763" s="17" t="s">
        <v>10</v>
      </c>
      <c r="D763" s="13">
        <f t="shared" si="241"/>
        <v>3586.6</v>
      </c>
      <c r="E763" s="14">
        <v>3586.6</v>
      </c>
      <c r="F763" s="14">
        <v>0</v>
      </c>
      <c r="G763" s="15"/>
      <c r="H763" s="15"/>
      <c r="I763" s="15"/>
    </row>
    <row r="764" spans="1:9" s="82" customFormat="1" ht="18.75" x14ac:dyDescent="0.2">
      <c r="A764" s="351" t="s">
        <v>8</v>
      </c>
      <c r="B764" s="351" t="s">
        <v>86</v>
      </c>
      <c r="C764" s="79" t="s">
        <v>33</v>
      </c>
      <c r="D764" s="80">
        <f t="shared" si="241"/>
        <v>8893.2000000000007</v>
      </c>
      <c r="E764" s="80">
        <f t="shared" ref="E764:F764" si="243">E765+E775+E776</f>
        <v>0</v>
      </c>
      <c r="F764" s="80">
        <f t="shared" si="243"/>
        <v>8893.2000000000007</v>
      </c>
      <c r="G764" s="80"/>
      <c r="H764" s="80"/>
      <c r="I764" s="80"/>
    </row>
    <row r="765" spans="1:9" s="19" customFormat="1" ht="18.75" x14ac:dyDescent="0.2">
      <c r="A765" s="352"/>
      <c r="B765" s="352"/>
      <c r="C765" s="17" t="s">
        <v>13</v>
      </c>
      <c r="D765" s="13">
        <f t="shared" si="241"/>
        <v>0</v>
      </c>
      <c r="E765" s="14">
        <f t="shared" ref="E765:F765" si="244">E767+E774</f>
        <v>0</v>
      </c>
      <c r="F765" s="14">
        <f t="shared" si="244"/>
        <v>0</v>
      </c>
      <c r="G765" s="15"/>
      <c r="H765" s="15"/>
      <c r="I765" s="15"/>
    </row>
    <row r="766" spans="1:9" s="19" customFormat="1" ht="18.75" x14ac:dyDescent="0.2">
      <c r="A766" s="352"/>
      <c r="B766" s="352"/>
      <c r="C766" s="17" t="s">
        <v>12</v>
      </c>
      <c r="D766" s="13"/>
      <c r="E766" s="14"/>
      <c r="F766" s="14"/>
      <c r="G766" s="15"/>
      <c r="H766" s="15"/>
      <c r="I766" s="15"/>
    </row>
    <row r="767" spans="1:9" s="19" customFormat="1" ht="37.5" x14ac:dyDescent="0.2">
      <c r="A767" s="352"/>
      <c r="B767" s="352"/>
      <c r="C767" s="18" t="s">
        <v>15</v>
      </c>
      <c r="D767" s="13">
        <f t="shared" ref="D767:D778" si="245">E767+F767</f>
        <v>0</v>
      </c>
      <c r="E767" s="14">
        <f t="shared" ref="E767:F767" si="246">E768+E769+E770+E771+E772+E773</f>
        <v>0</v>
      </c>
      <c r="F767" s="14">
        <f t="shared" si="246"/>
        <v>0</v>
      </c>
      <c r="G767" s="15"/>
      <c r="H767" s="15"/>
      <c r="I767" s="15"/>
    </row>
    <row r="768" spans="1:9" s="19" customFormat="1" ht="37.5" x14ac:dyDescent="0.2">
      <c r="A768" s="352"/>
      <c r="B768" s="352"/>
      <c r="C768" s="1" t="s">
        <v>21</v>
      </c>
      <c r="D768" s="13">
        <f t="shared" si="245"/>
        <v>0</v>
      </c>
      <c r="E768" s="14">
        <f>E781+E833+E885</f>
        <v>0</v>
      </c>
      <c r="F768" s="14">
        <f>F781+F833+F885</f>
        <v>0</v>
      </c>
      <c r="G768" s="15"/>
      <c r="H768" s="15"/>
      <c r="I768" s="15"/>
    </row>
    <row r="769" spans="1:9" s="19" customFormat="1" ht="37.5" x14ac:dyDescent="0.2">
      <c r="A769" s="352"/>
      <c r="B769" s="352"/>
      <c r="C769" s="1" t="s">
        <v>22</v>
      </c>
      <c r="D769" s="13">
        <f t="shared" si="245"/>
        <v>0</v>
      </c>
      <c r="E769" s="14">
        <f t="shared" ref="E769:F776" si="247">E782+E834+E886</f>
        <v>0</v>
      </c>
      <c r="F769" s="14">
        <f t="shared" si="247"/>
        <v>0</v>
      </c>
      <c r="G769" s="15"/>
      <c r="H769" s="15"/>
      <c r="I769" s="15"/>
    </row>
    <row r="770" spans="1:9" s="19" customFormat="1" ht="37.5" x14ac:dyDescent="0.2">
      <c r="A770" s="352"/>
      <c r="B770" s="352"/>
      <c r="C770" s="1" t="s">
        <v>16</v>
      </c>
      <c r="D770" s="13">
        <f t="shared" si="245"/>
        <v>0</v>
      </c>
      <c r="E770" s="14">
        <f t="shared" si="247"/>
        <v>0</v>
      </c>
      <c r="F770" s="14">
        <f t="shared" si="247"/>
        <v>0</v>
      </c>
      <c r="G770" s="15"/>
      <c r="H770" s="15"/>
      <c r="I770" s="15"/>
    </row>
    <row r="771" spans="1:9" s="19" customFormat="1" ht="37.5" x14ac:dyDescent="0.2">
      <c r="A771" s="352"/>
      <c r="B771" s="352"/>
      <c r="C771" s="1" t="s">
        <v>17</v>
      </c>
      <c r="D771" s="13">
        <f t="shared" si="245"/>
        <v>0</v>
      </c>
      <c r="E771" s="14">
        <f t="shared" si="247"/>
        <v>0</v>
      </c>
      <c r="F771" s="14">
        <f t="shared" si="247"/>
        <v>0</v>
      </c>
      <c r="G771" s="15"/>
      <c r="H771" s="15"/>
      <c r="I771" s="15"/>
    </row>
    <row r="772" spans="1:9" s="19" customFormat="1" ht="37.5" x14ac:dyDescent="0.2">
      <c r="A772" s="352"/>
      <c r="B772" s="352"/>
      <c r="C772" s="1" t="s">
        <v>18</v>
      </c>
      <c r="D772" s="13">
        <f t="shared" si="245"/>
        <v>0</v>
      </c>
      <c r="E772" s="14">
        <f t="shared" si="247"/>
        <v>0</v>
      </c>
      <c r="F772" s="14">
        <f t="shared" si="247"/>
        <v>0</v>
      </c>
      <c r="G772" s="15"/>
      <c r="H772" s="15"/>
      <c r="I772" s="15"/>
    </row>
    <row r="773" spans="1:9" s="19" customFormat="1" ht="37.5" x14ac:dyDescent="0.2">
      <c r="A773" s="352"/>
      <c r="B773" s="352"/>
      <c r="C773" s="1" t="s">
        <v>19</v>
      </c>
      <c r="D773" s="13">
        <f t="shared" si="245"/>
        <v>0</v>
      </c>
      <c r="E773" s="14">
        <f t="shared" si="247"/>
        <v>0</v>
      </c>
      <c r="F773" s="14">
        <f t="shared" si="247"/>
        <v>0</v>
      </c>
      <c r="G773" s="15"/>
      <c r="H773" s="15"/>
      <c r="I773" s="15"/>
    </row>
    <row r="774" spans="1:9" s="19" customFormat="1" ht="37.5" x14ac:dyDescent="0.2">
      <c r="A774" s="352"/>
      <c r="B774" s="352"/>
      <c r="C774" s="18" t="s">
        <v>20</v>
      </c>
      <c r="D774" s="13">
        <f t="shared" si="245"/>
        <v>0</v>
      </c>
      <c r="E774" s="14">
        <f t="shared" si="247"/>
        <v>0</v>
      </c>
      <c r="F774" s="14">
        <f t="shared" si="247"/>
        <v>0</v>
      </c>
      <c r="G774" s="15"/>
      <c r="H774" s="15"/>
      <c r="I774" s="15"/>
    </row>
    <row r="775" spans="1:9" s="19" customFormat="1" ht="18.75" x14ac:dyDescent="0.2">
      <c r="A775" s="352"/>
      <c r="B775" s="352"/>
      <c r="C775" s="17" t="s">
        <v>11</v>
      </c>
      <c r="D775" s="13">
        <f t="shared" si="245"/>
        <v>0</v>
      </c>
      <c r="E775" s="14">
        <f t="shared" si="247"/>
        <v>0</v>
      </c>
      <c r="F775" s="14">
        <f t="shared" si="247"/>
        <v>0</v>
      </c>
      <c r="G775" s="15"/>
      <c r="H775" s="15"/>
      <c r="I775" s="15"/>
    </row>
    <row r="776" spans="1:9" s="19" customFormat="1" ht="18.75" x14ac:dyDescent="0.2">
      <c r="A776" s="353"/>
      <c r="B776" s="353"/>
      <c r="C776" s="17" t="s">
        <v>10</v>
      </c>
      <c r="D776" s="13">
        <f t="shared" si="245"/>
        <v>8893.2000000000007</v>
      </c>
      <c r="E776" s="14">
        <f t="shared" si="247"/>
        <v>0</v>
      </c>
      <c r="F776" s="14">
        <f t="shared" si="247"/>
        <v>8893.2000000000007</v>
      </c>
      <c r="G776" s="15"/>
      <c r="H776" s="15"/>
      <c r="I776" s="15"/>
    </row>
    <row r="777" spans="1:9" s="19" customFormat="1" ht="18.75" x14ac:dyDescent="0.2">
      <c r="A777" s="322" t="s">
        <v>2</v>
      </c>
      <c r="B777" s="322" t="s">
        <v>117</v>
      </c>
      <c r="C777" s="17" t="s">
        <v>33</v>
      </c>
      <c r="D777" s="13">
        <f t="shared" si="245"/>
        <v>8793.2000000000007</v>
      </c>
      <c r="E777" s="14">
        <f t="shared" ref="E777:F777" si="248">E778+E788+E789</f>
        <v>0</v>
      </c>
      <c r="F777" s="14">
        <f t="shared" si="248"/>
        <v>8793.2000000000007</v>
      </c>
      <c r="G777" s="15"/>
      <c r="H777" s="15"/>
      <c r="I777" s="15"/>
    </row>
    <row r="778" spans="1:9" s="19" customFormat="1" ht="18.75" x14ac:dyDescent="0.2">
      <c r="A778" s="343"/>
      <c r="B778" s="343"/>
      <c r="C778" s="17" t="s">
        <v>13</v>
      </c>
      <c r="D778" s="13">
        <f t="shared" si="245"/>
        <v>0</v>
      </c>
      <c r="E778" s="14">
        <f t="shared" ref="E778:F778" si="249">E780+E787</f>
        <v>0</v>
      </c>
      <c r="F778" s="14">
        <f t="shared" si="249"/>
        <v>0</v>
      </c>
      <c r="G778" s="15"/>
      <c r="H778" s="15"/>
      <c r="I778" s="15"/>
    </row>
    <row r="779" spans="1:9" s="19" customFormat="1" ht="18.75" x14ac:dyDescent="0.2">
      <c r="A779" s="343"/>
      <c r="B779" s="343"/>
      <c r="C779" s="17" t="s">
        <v>12</v>
      </c>
      <c r="D779" s="13"/>
      <c r="E779" s="14"/>
      <c r="F779" s="14"/>
      <c r="G779" s="15"/>
      <c r="H779" s="15"/>
      <c r="I779" s="15"/>
    </row>
    <row r="780" spans="1:9" s="19" customFormat="1" ht="37.5" x14ac:dyDescent="0.2">
      <c r="A780" s="343"/>
      <c r="B780" s="343"/>
      <c r="C780" s="18" t="s">
        <v>15</v>
      </c>
      <c r="D780" s="13">
        <f t="shared" ref="D780:D791" si="250">E780+F780</f>
        <v>0</v>
      </c>
      <c r="E780" s="14">
        <f t="shared" ref="E780:F780" si="251">E781+E782+E783+E784+E785+E786</f>
        <v>0</v>
      </c>
      <c r="F780" s="14">
        <f t="shared" si="251"/>
        <v>0</v>
      </c>
      <c r="G780" s="15"/>
      <c r="H780" s="15"/>
      <c r="I780" s="15"/>
    </row>
    <row r="781" spans="1:9" s="19" customFormat="1" ht="37.5" x14ac:dyDescent="0.2">
      <c r="A781" s="343"/>
      <c r="B781" s="343"/>
      <c r="C781" s="1" t="s">
        <v>21</v>
      </c>
      <c r="D781" s="13">
        <f t="shared" si="250"/>
        <v>0</v>
      </c>
      <c r="E781" s="14">
        <f>E794+E807+E820</f>
        <v>0</v>
      </c>
      <c r="F781" s="14">
        <f>F794+F807+F820</f>
        <v>0</v>
      </c>
      <c r="G781" s="15"/>
      <c r="H781" s="15"/>
      <c r="I781" s="15"/>
    </row>
    <row r="782" spans="1:9" s="19" customFormat="1" ht="37.5" x14ac:dyDescent="0.2">
      <c r="A782" s="343"/>
      <c r="B782" s="343"/>
      <c r="C782" s="1" t="s">
        <v>22</v>
      </c>
      <c r="D782" s="13">
        <f t="shared" si="250"/>
        <v>0</v>
      </c>
      <c r="E782" s="14">
        <f t="shared" ref="E782:F789" si="252">E795+E808+E821</f>
        <v>0</v>
      </c>
      <c r="F782" s="14">
        <f t="shared" si="252"/>
        <v>0</v>
      </c>
      <c r="G782" s="15"/>
      <c r="H782" s="15"/>
      <c r="I782" s="15"/>
    </row>
    <row r="783" spans="1:9" s="19" customFormat="1" ht="37.5" x14ac:dyDescent="0.2">
      <c r="A783" s="343"/>
      <c r="B783" s="343"/>
      <c r="C783" s="1" t="s">
        <v>16</v>
      </c>
      <c r="D783" s="13">
        <f t="shared" si="250"/>
        <v>0</v>
      </c>
      <c r="E783" s="14">
        <f t="shared" si="252"/>
        <v>0</v>
      </c>
      <c r="F783" s="14">
        <f t="shared" si="252"/>
        <v>0</v>
      </c>
      <c r="G783" s="15"/>
      <c r="H783" s="15"/>
      <c r="I783" s="15"/>
    </row>
    <row r="784" spans="1:9" s="19" customFormat="1" ht="37.5" x14ac:dyDescent="0.2">
      <c r="A784" s="343"/>
      <c r="B784" s="343"/>
      <c r="C784" s="1" t="s">
        <v>17</v>
      </c>
      <c r="D784" s="13">
        <f t="shared" si="250"/>
        <v>0</v>
      </c>
      <c r="E784" s="14">
        <f t="shared" si="252"/>
        <v>0</v>
      </c>
      <c r="F784" s="14">
        <f t="shared" si="252"/>
        <v>0</v>
      </c>
      <c r="G784" s="15"/>
      <c r="H784" s="15"/>
      <c r="I784" s="15"/>
    </row>
    <row r="785" spans="1:9" s="19" customFormat="1" ht="37.5" x14ac:dyDescent="0.2">
      <c r="A785" s="343"/>
      <c r="B785" s="343"/>
      <c r="C785" s="1" t="s">
        <v>18</v>
      </c>
      <c r="D785" s="13">
        <f t="shared" si="250"/>
        <v>0</v>
      </c>
      <c r="E785" s="14">
        <f t="shared" si="252"/>
        <v>0</v>
      </c>
      <c r="F785" s="14">
        <f t="shared" si="252"/>
        <v>0</v>
      </c>
      <c r="G785" s="15"/>
      <c r="H785" s="15"/>
      <c r="I785" s="15"/>
    </row>
    <row r="786" spans="1:9" s="19" customFormat="1" ht="37.5" x14ac:dyDescent="0.2">
      <c r="A786" s="343"/>
      <c r="B786" s="343"/>
      <c r="C786" s="1" t="s">
        <v>19</v>
      </c>
      <c r="D786" s="13">
        <f t="shared" si="250"/>
        <v>0</v>
      </c>
      <c r="E786" s="14">
        <f t="shared" si="252"/>
        <v>0</v>
      </c>
      <c r="F786" s="14">
        <f t="shared" si="252"/>
        <v>0</v>
      </c>
      <c r="G786" s="15"/>
      <c r="H786" s="15"/>
      <c r="I786" s="15"/>
    </row>
    <row r="787" spans="1:9" s="19" customFormat="1" ht="37.5" x14ac:dyDescent="0.2">
      <c r="A787" s="343"/>
      <c r="B787" s="343"/>
      <c r="C787" s="18" t="s">
        <v>20</v>
      </c>
      <c r="D787" s="13">
        <f t="shared" si="250"/>
        <v>0</v>
      </c>
      <c r="E787" s="14">
        <f t="shared" si="252"/>
        <v>0</v>
      </c>
      <c r="F787" s="14">
        <f t="shared" si="252"/>
        <v>0</v>
      </c>
      <c r="G787" s="15"/>
      <c r="H787" s="15"/>
      <c r="I787" s="15"/>
    </row>
    <row r="788" spans="1:9" s="19" customFormat="1" ht="18.75" x14ac:dyDescent="0.2">
      <c r="A788" s="343"/>
      <c r="B788" s="343"/>
      <c r="C788" s="17" t="s">
        <v>11</v>
      </c>
      <c r="D788" s="13">
        <f t="shared" si="250"/>
        <v>0</v>
      </c>
      <c r="E788" s="14">
        <f t="shared" si="252"/>
        <v>0</v>
      </c>
      <c r="F788" s="14">
        <f t="shared" si="252"/>
        <v>0</v>
      </c>
      <c r="G788" s="15"/>
      <c r="H788" s="15"/>
      <c r="I788" s="15"/>
    </row>
    <row r="789" spans="1:9" s="19" customFormat="1" ht="18.75" x14ac:dyDescent="0.2">
      <c r="A789" s="323"/>
      <c r="B789" s="323"/>
      <c r="C789" s="17" t="s">
        <v>10</v>
      </c>
      <c r="D789" s="13">
        <f t="shared" si="250"/>
        <v>8793.2000000000007</v>
      </c>
      <c r="E789" s="14">
        <f t="shared" si="252"/>
        <v>0</v>
      </c>
      <c r="F789" s="14">
        <f t="shared" si="252"/>
        <v>8793.2000000000007</v>
      </c>
      <c r="G789" s="15"/>
      <c r="H789" s="15"/>
      <c r="I789" s="15"/>
    </row>
    <row r="790" spans="1:9" s="19" customFormat="1" ht="18.75" hidden="1" x14ac:dyDescent="0.2">
      <c r="A790" s="320" t="s">
        <v>5</v>
      </c>
      <c r="B790" s="322" t="s">
        <v>118</v>
      </c>
      <c r="C790" s="17" t="s">
        <v>33</v>
      </c>
      <c r="D790" s="13">
        <f t="shared" si="250"/>
        <v>0</v>
      </c>
      <c r="E790" s="14">
        <f t="shared" ref="E790:F790" si="253">E791+E801+E802</f>
        <v>0</v>
      </c>
      <c r="F790" s="14">
        <f t="shared" si="253"/>
        <v>0</v>
      </c>
      <c r="G790" s="15"/>
      <c r="H790" s="15"/>
      <c r="I790" s="15"/>
    </row>
    <row r="791" spans="1:9" s="19" customFormat="1" ht="18.75" hidden="1" x14ac:dyDescent="0.2">
      <c r="A791" s="347"/>
      <c r="B791" s="343"/>
      <c r="C791" s="17" t="s">
        <v>13</v>
      </c>
      <c r="D791" s="13">
        <f t="shared" si="250"/>
        <v>0</v>
      </c>
      <c r="E791" s="14">
        <f t="shared" ref="E791:F791" si="254">E793+E800</f>
        <v>0</v>
      </c>
      <c r="F791" s="14">
        <f t="shared" si="254"/>
        <v>0</v>
      </c>
      <c r="G791" s="15"/>
      <c r="H791" s="15"/>
      <c r="I791" s="15"/>
    </row>
    <row r="792" spans="1:9" s="19" customFormat="1" ht="18.75" hidden="1" x14ac:dyDescent="0.2">
      <c r="A792" s="347"/>
      <c r="B792" s="343"/>
      <c r="C792" s="17" t="s">
        <v>12</v>
      </c>
      <c r="D792" s="13"/>
      <c r="E792" s="14"/>
      <c r="F792" s="14"/>
      <c r="G792" s="15"/>
      <c r="H792" s="15"/>
      <c r="I792" s="15"/>
    </row>
    <row r="793" spans="1:9" s="19" customFormat="1" ht="37.5" hidden="1" x14ac:dyDescent="0.2">
      <c r="A793" s="347"/>
      <c r="B793" s="343"/>
      <c r="C793" s="18" t="s">
        <v>15</v>
      </c>
      <c r="D793" s="13">
        <f t="shared" ref="D793:D804" si="255">E793+F793</f>
        <v>0</v>
      </c>
      <c r="E793" s="14">
        <f t="shared" ref="E793:F793" si="256">E794+E795+E796+E797+E798+E799</f>
        <v>0</v>
      </c>
      <c r="F793" s="14">
        <f t="shared" si="256"/>
        <v>0</v>
      </c>
      <c r="G793" s="15"/>
      <c r="H793" s="15"/>
      <c r="I793" s="15"/>
    </row>
    <row r="794" spans="1:9" s="19" customFormat="1" ht="37.5" hidden="1" x14ac:dyDescent="0.2">
      <c r="A794" s="347"/>
      <c r="B794" s="343"/>
      <c r="C794" s="1" t="s">
        <v>21</v>
      </c>
      <c r="D794" s="13">
        <f t="shared" si="255"/>
        <v>0</v>
      </c>
      <c r="E794" s="14">
        <v>0</v>
      </c>
      <c r="F794" s="14">
        <v>0</v>
      </c>
      <c r="G794" s="15"/>
      <c r="H794" s="15"/>
      <c r="I794" s="15"/>
    </row>
    <row r="795" spans="1:9" s="19" customFormat="1" ht="37.5" hidden="1" x14ac:dyDescent="0.2">
      <c r="A795" s="347"/>
      <c r="B795" s="343"/>
      <c r="C795" s="1" t="s">
        <v>22</v>
      </c>
      <c r="D795" s="13">
        <f t="shared" si="255"/>
        <v>0</v>
      </c>
      <c r="E795" s="14">
        <v>0</v>
      </c>
      <c r="F795" s="14">
        <v>0</v>
      </c>
      <c r="G795" s="15"/>
      <c r="H795" s="15"/>
      <c r="I795" s="15"/>
    </row>
    <row r="796" spans="1:9" s="19" customFormat="1" ht="37.5" hidden="1" x14ac:dyDescent="0.2">
      <c r="A796" s="347"/>
      <c r="B796" s="343"/>
      <c r="C796" s="1" t="s">
        <v>16</v>
      </c>
      <c r="D796" s="13">
        <f t="shared" si="255"/>
        <v>0</v>
      </c>
      <c r="E796" s="14">
        <v>0</v>
      </c>
      <c r="F796" s="14">
        <v>0</v>
      </c>
      <c r="G796" s="15"/>
      <c r="H796" s="15"/>
      <c r="I796" s="15"/>
    </row>
    <row r="797" spans="1:9" s="19" customFormat="1" ht="37.5" hidden="1" x14ac:dyDescent="0.2">
      <c r="A797" s="347"/>
      <c r="B797" s="343"/>
      <c r="C797" s="1" t="s">
        <v>17</v>
      </c>
      <c r="D797" s="13">
        <f t="shared" si="255"/>
        <v>0</v>
      </c>
      <c r="E797" s="14">
        <v>0</v>
      </c>
      <c r="F797" s="14">
        <v>0</v>
      </c>
      <c r="G797" s="15"/>
      <c r="H797" s="15"/>
      <c r="I797" s="15"/>
    </row>
    <row r="798" spans="1:9" s="19" customFormat="1" ht="37.5" hidden="1" x14ac:dyDescent="0.2">
      <c r="A798" s="347"/>
      <c r="B798" s="343"/>
      <c r="C798" s="1" t="s">
        <v>18</v>
      </c>
      <c r="D798" s="13">
        <f t="shared" si="255"/>
        <v>0</v>
      </c>
      <c r="E798" s="14">
        <v>0</v>
      </c>
      <c r="F798" s="14">
        <v>0</v>
      </c>
      <c r="G798" s="15"/>
      <c r="H798" s="15"/>
      <c r="I798" s="15"/>
    </row>
    <row r="799" spans="1:9" s="19" customFormat="1" ht="37.5" hidden="1" x14ac:dyDescent="0.2">
      <c r="A799" s="347"/>
      <c r="B799" s="343"/>
      <c r="C799" s="1" t="s">
        <v>19</v>
      </c>
      <c r="D799" s="13">
        <f t="shared" si="255"/>
        <v>0</v>
      </c>
      <c r="E799" s="14">
        <v>0</v>
      </c>
      <c r="F799" s="14">
        <v>0</v>
      </c>
      <c r="G799" s="15"/>
      <c r="H799" s="15"/>
      <c r="I799" s="15"/>
    </row>
    <row r="800" spans="1:9" s="19" customFormat="1" ht="37.5" hidden="1" x14ac:dyDescent="0.2">
      <c r="A800" s="347"/>
      <c r="B800" s="343"/>
      <c r="C800" s="18" t="s">
        <v>20</v>
      </c>
      <c r="D800" s="13">
        <f t="shared" si="255"/>
        <v>0</v>
      </c>
      <c r="E800" s="14">
        <v>0</v>
      </c>
      <c r="F800" s="14">
        <v>0</v>
      </c>
      <c r="G800" s="15"/>
      <c r="H800" s="15"/>
      <c r="I800" s="15"/>
    </row>
    <row r="801" spans="1:9" s="19" customFormat="1" ht="18.75" hidden="1" x14ac:dyDescent="0.2">
      <c r="A801" s="347"/>
      <c r="B801" s="343"/>
      <c r="C801" s="17" t="s">
        <v>11</v>
      </c>
      <c r="D801" s="13">
        <f t="shared" si="255"/>
        <v>0</v>
      </c>
      <c r="E801" s="14">
        <v>0</v>
      </c>
      <c r="F801" s="14">
        <v>0</v>
      </c>
      <c r="G801" s="15"/>
      <c r="H801" s="15"/>
      <c r="I801" s="15"/>
    </row>
    <row r="802" spans="1:9" s="19" customFormat="1" ht="18.75" hidden="1" x14ac:dyDescent="0.2">
      <c r="A802" s="321"/>
      <c r="B802" s="323"/>
      <c r="C802" s="17" t="s">
        <v>10</v>
      </c>
      <c r="D802" s="13">
        <f t="shared" si="255"/>
        <v>0</v>
      </c>
      <c r="E802" s="14">
        <v>0</v>
      </c>
      <c r="F802" s="14">
        <v>0</v>
      </c>
      <c r="G802" s="15"/>
      <c r="H802" s="15"/>
      <c r="I802" s="15"/>
    </row>
    <row r="803" spans="1:9" s="19" customFormat="1" ht="18.75" hidden="1" x14ac:dyDescent="0.2">
      <c r="A803" s="320" t="s">
        <v>63</v>
      </c>
      <c r="B803" s="322" t="s">
        <v>119</v>
      </c>
      <c r="C803" s="17" t="s">
        <v>33</v>
      </c>
      <c r="D803" s="13">
        <f t="shared" si="255"/>
        <v>0</v>
      </c>
      <c r="E803" s="14">
        <f t="shared" ref="E803:F803" si="257">E804+E814+E815</f>
        <v>0</v>
      </c>
      <c r="F803" s="14">
        <f t="shared" si="257"/>
        <v>0</v>
      </c>
      <c r="G803" s="15"/>
      <c r="H803" s="15"/>
      <c r="I803" s="15"/>
    </row>
    <row r="804" spans="1:9" s="19" customFormat="1" ht="18.75" hidden="1" x14ac:dyDescent="0.2">
      <c r="A804" s="347"/>
      <c r="B804" s="343"/>
      <c r="C804" s="17" t="s">
        <v>13</v>
      </c>
      <c r="D804" s="13">
        <f t="shared" si="255"/>
        <v>0</v>
      </c>
      <c r="E804" s="14">
        <f t="shared" ref="E804:F804" si="258">E806+E813</f>
        <v>0</v>
      </c>
      <c r="F804" s="14">
        <f t="shared" si="258"/>
        <v>0</v>
      </c>
      <c r="G804" s="15"/>
      <c r="H804" s="15"/>
      <c r="I804" s="15"/>
    </row>
    <row r="805" spans="1:9" s="19" customFormat="1" ht="18.75" hidden="1" x14ac:dyDescent="0.2">
      <c r="A805" s="347"/>
      <c r="B805" s="343"/>
      <c r="C805" s="17" t="s">
        <v>12</v>
      </c>
      <c r="D805" s="13"/>
      <c r="E805" s="14"/>
      <c r="F805" s="14"/>
      <c r="G805" s="15"/>
      <c r="H805" s="15"/>
      <c r="I805" s="15"/>
    </row>
    <row r="806" spans="1:9" s="19" customFormat="1" ht="37.5" hidden="1" x14ac:dyDescent="0.2">
      <c r="A806" s="347"/>
      <c r="B806" s="343"/>
      <c r="C806" s="18" t="s">
        <v>15</v>
      </c>
      <c r="D806" s="13">
        <f t="shared" ref="D806:D817" si="259">E806+F806</f>
        <v>0</v>
      </c>
      <c r="E806" s="14">
        <f t="shared" ref="E806:F806" si="260">E807+E808+E809+E810+E811+E812</f>
        <v>0</v>
      </c>
      <c r="F806" s="14">
        <f t="shared" si="260"/>
        <v>0</v>
      </c>
      <c r="G806" s="15"/>
      <c r="H806" s="15"/>
      <c r="I806" s="15"/>
    </row>
    <row r="807" spans="1:9" s="19" customFormat="1" ht="37.5" hidden="1" x14ac:dyDescent="0.2">
      <c r="A807" s="347"/>
      <c r="B807" s="343"/>
      <c r="C807" s="1" t="s">
        <v>21</v>
      </c>
      <c r="D807" s="13">
        <f t="shared" si="259"/>
        <v>0</v>
      </c>
      <c r="E807" s="14">
        <v>0</v>
      </c>
      <c r="F807" s="14">
        <v>0</v>
      </c>
      <c r="G807" s="15"/>
      <c r="H807" s="15"/>
      <c r="I807" s="15"/>
    </row>
    <row r="808" spans="1:9" s="19" customFormat="1" ht="37.5" hidden="1" x14ac:dyDescent="0.2">
      <c r="A808" s="347"/>
      <c r="B808" s="343"/>
      <c r="C808" s="1" t="s">
        <v>22</v>
      </c>
      <c r="D808" s="13">
        <f t="shared" si="259"/>
        <v>0</v>
      </c>
      <c r="E808" s="14">
        <v>0</v>
      </c>
      <c r="F808" s="14">
        <v>0</v>
      </c>
      <c r="G808" s="15"/>
      <c r="H808" s="15"/>
      <c r="I808" s="15"/>
    </row>
    <row r="809" spans="1:9" s="19" customFormat="1" ht="37.5" hidden="1" x14ac:dyDescent="0.2">
      <c r="A809" s="347"/>
      <c r="B809" s="343"/>
      <c r="C809" s="1" t="s">
        <v>16</v>
      </c>
      <c r="D809" s="13">
        <f t="shared" si="259"/>
        <v>0</v>
      </c>
      <c r="E809" s="14">
        <v>0</v>
      </c>
      <c r="F809" s="14">
        <v>0</v>
      </c>
      <c r="G809" s="15"/>
      <c r="H809" s="15"/>
      <c r="I809" s="15"/>
    </row>
    <row r="810" spans="1:9" s="19" customFormat="1" ht="37.5" hidden="1" x14ac:dyDescent="0.2">
      <c r="A810" s="347"/>
      <c r="B810" s="343"/>
      <c r="C810" s="1" t="s">
        <v>17</v>
      </c>
      <c r="D810" s="13">
        <f t="shared" si="259"/>
        <v>0</v>
      </c>
      <c r="E810" s="14">
        <v>0</v>
      </c>
      <c r="F810" s="14">
        <v>0</v>
      </c>
      <c r="G810" s="15"/>
      <c r="H810" s="15"/>
      <c r="I810" s="15"/>
    </row>
    <row r="811" spans="1:9" s="19" customFormat="1" ht="37.5" hidden="1" x14ac:dyDescent="0.2">
      <c r="A811" s="347"/>
      <c r="B811" s="343"/>
      <c r="C811" s="1" t="s">
        <v>18</v>
      </c>
      <c r="D811" s="13">
        <f t="shared" si="259"/>
        <v>0</v>
      </c>
      <c r="E811" s="14">
        <v>0</v>
      </c>
      <c r="F811" s="14">
        <v>0</v>
      </c>
      <c r="G811" s="15"/>
      <c r="H811" s="15"/>
      <c r="I811" s="15"/>
    </row>
    <row r="812" spans="1:9" s="19" customFormat="1" ht="37.5" hidden="1" x14ac:dyDescent="0.2">
      <c r="A812" s="347"/>
      <c r="B812" s="343"/>
      <c r="C812" s="1" t="s">
        <v>19</v>
      </c>
      <c r="D812" s="13">
        <f t="shared" si="259"/>
        <v>0</v>
      </c>
      <c r="E812" s="14">
        <v>0</v>
      </c>
      <c r="F812" s="14">
        <v>0</v>
      </c>
      <c r="G812" s="15"/>
      <c r="H812" s="15"/>
      <c r="I812" s="15"/>
    </row>
    <row r="813" spans="1:9" s="19" customFormat="1" ht="37.5" hidden="1" x14ac:dyDescent="0.2">
      <c r="A813" s="347"/>
      <c r="B813" s="343"/>
      <c r="C813" s="18" t="s">
        <v>20</v>
      </c>
      <c r="D813" s="13">
        <f t="shared" si="259"/>
        <v>0</v>
      </c>
      <c r="E813" s="14">
        <v>0</v>
      </c>
      <c r="F813" s="14">
        <v>0</v>
      </c>
      <c r="G813" s="15"/>
      <c r="H813" s="15"/>
      <c r="I813" s="15"/>
    </row>
    <row r="814" spans="1:9" s="19" customFormat="1" ht="18.75" hidden="1" x14ac:dyDescent="0.2">
      <c r="A814" s="347"/>
      <c r="B814" s="343"/>
      <c r="C814" s="17" t="s">
        <v>11</v>
      </c>
      <c r="D814" s="13">
        <f t="shared" si="259"/>
        <v>0</v>
      </c>
      <c r="E814" s="14">
        <v>0</v>
      </c>
      <c r="F814" s="14">
        <v>0</v>
      </c>
      <c r="G814" s="15"/>
      <c r="H814" s="15"/>
      <c r="I814" s="15"/>
    </row>
    <row r="815" spans="1:9" s="19" customFormat="1" ht="18.75" hidden="1" x14ac:dyDescent="0.2">
      <c r="A815" s="321"/>
      <c r="B815" s="323"/>
      <c r="C815" s="17" t="s">
        <v>10</v>
      </c>
      <c r="D815" s="13">
        <f t="shared" si="259"/>
        <v>0</v>
      </c>
      <c r="E815" s="14">
        <v>0</v>
      </c>
      <c r="F815" s="14">
        <v>0</v>
      </c>
      <c r="G815" s="15"/>
      <c r="H815" s="15"/>
      <c r="I815" s="15"/>
    </row>
    <row r="816" spans="1:9" s="19" customFormat="1" ht="18.75" x14ac:dyDescent="0.2">
      <c r="A816" s="320" t="s">
        <v>64</v>
      </c>
      <c r="B816" s="322" t="s">
        <v>120</v>
      </c>
      <c r="C816" s="17" t="s">
        <v>33</v>
      </c>
      <c r="D816" s="13">
        <f t="shared" si="259"/>
        <v>8793.2000000000007</v>
      </c>
      <c r="E816" s="14">
        <f t="shared" ref="E816:F816" si="261">E817+E827+E828</f>
        <v>0</v>
      </c>
      <c r="F816" s="14">
        <f t="shared" si="261"/>
        <v>8793.2000000000007</v>
      </c>
      <c r="G816" s="15"/>
      <c r="H816" s="15"/>
      <c r="I816" s="15"/>
    </row>
    <row r="817" spans="1:9" s="19" customFormat="1" ht="18.75" x14ac:dyDescent="0.2">
      <c r="A817" s="347"/>
      <c r="B817" s="343"/>
      <c r="C817" s="17" t="s">
        <v>13</v>
      </c>
      <c r="D817" s="13">
        <f t="shared" si="259"/>
        <v>0</v>
      </c>
      <c r="E817" s="14">
        <f t="shared" ref="E817:F817" si="262">E819+E826</f>
        <v>0</v>
      </c>
      <c r="F817" s="14">
        <f t="shared" si="262"/>
        <v>0</v>
      </c>
      <c r="G817" s="15"/>
      <c r="H817" s="15"/>
      <c r="I817" s="15"/>
    </row>
    <row r="818" spans="1:9" s="19" customFormat="1" ht="18.75" x14ac:dyDescent="0.2">
      <c r="A818" s="347"/>
      <c r="B818" s="343"/>
      <c r="C818" s="17" t="s">
        <v>12</v>
      </c>
      <c r="D818" s="13"/>
      <c r="E818" s="14"/>
      <c r="F818" s="14"/>
      <c r="G818" s="15"/>
      <c r="H818" s="15"/>
      <c r="I818" s="15"/>
    </row>
    <row r="819" spans="1:9" s="19" customFormat="1" ht="37.5" x14ac:dyDescent="0.2">
      <c r="A819" s="347"/>
      <c r="B819" s="343"/>
      <c r="C819" s="18" t="s">
        <v>15</v>
      </c>
      <c r="D819" s="13">
        <f t="shared" ref="D819:D830" si="263">E819+F819</f>
        <v>0</v>
      </c>
      <c r="E819" s="14">
        <f t="shared" ref="E819:F819" si="264">E820+E821+E822+E823+E824+E825</f>
        <v>0</v>
      </c>
      <c r="F819" s="14">
        <f t="shared" si="264"/>
        <v>0</v>
      </c>
      <c r="G819" s="15"/>
      <c r="H819" s="15"/>
      <c r="I819" s="15"/>
    </row>
    <row r="820" spans="1:9" s="19" customFormat="1" ht="37.5" x14ac:dyDescent="0.2">
      <c r="A820" s="347"/>
      <c r="B820" s="343"/>
      <c r="C820" s="1" t="s">
        <v>21</v>
      </c>
      <c r="D820" s="13">
        <f t="shared" si="263"/>
        <v>0</v>
      </c>
      <c r="E820" s="14">
        <v>0</v>
      </c>
      <c r="F820" s="14">
        <v>0</v>
      </c>
      <c r="G820" s="15"/>
      <c r="H820" s="15"/>
      <c r="I820" s="15"/>
    </row>
    <row r="821" spans="1:9" s="19" customFormat="1" ht="37.5" x14ac:dyDescent="0.2">
      <c r="A821" s="347"/>
      <c r="B821" s="343"/>
      <c r="C821" s="1" t="s">
        <v>22</v>
      </c>
      <c r="D821" s="13">
        <f t="shared" si="263"/>
        <v>0</v>
      </c>
      <c r="E821" s="14">
        <v>0</v>
      </c>
      <c r="F821" s="14">
        <v>0</v>
      </c>
      <c r="G821" s="15"/>
      <c r="H821" s="15"/>
      <c r="I821" s="15"/>
    </row>
    <row r="822" spans="1:9" s="19" customFormat="1" ht="37.5" x14ac:dyDescent="0.2">
      <c r="A822" s="347"/>
      <c r="B822" s="343"/>
      <c r="C822" s="1" t="s">
        <v>16</v>
      </c>
      <c r="D822" s="13">
        <f t="shared" si="263"/>
        <v>0</v>
      </c>
      <c r="E822" s="14">
        <v>0</v>
      </c>
      <c r="F822" s="14">
        <v>0</v>
      </c>
      <c r="G822" s="15"/>
      <c r="H822" s="15"/>
      <c r="I822" s="15"/>
    </row>
    <row r="823" spans="1:9" s="19" customFormat="1" ht="37.5" x14ac:dyDescent="0.2">
      <c r="A823" s="347"/>
      <c r="B823" s="343"/>
      <c r="C823" s="1" t="s">
        <v>17</v>
      </c>
      <c r="D823" s="13">
        <f t="shared" si="263"/>
        <v>0</v>
      </c>
      <c r="E823" s="14">
        <v>0</v>
      </c>
      <c r="F823" s="14">
        <v>0</v>
      </c>
      <c r="G823" s="15"/>
      <c r="H823" s="15"/>
      <c r="I823" s="15"/>
    </row>
    <row r="824" spans="1:9" s="19" customFormat="1" ht="37.5" x14ac:dyDescent="0.2">
      <c r="A824" s="347"/>
      <c r="B824" s="343"/>
      <c r="C824" s="1" t="s">
        <v>18</v>
      </c>
      <c r="D824" s="13">
        <f t="shared" si="263"/>
        <v>0</v>
      </c>
      <c r="E824" s="14">
        <v>0</v>
      </c>
      <c r="F824" s="14">
        <v>0</v>
      </c>
      <c r="G824" s="15"/>
      <c r="H824" s="15"/>
      <c r="I824" s="15"/>
    </row>
    <row r="825" spans="1:9" s="19" customFormat="1" ht="37.5" x14ac:dyDescent="0.2">
      <c r="A825" s="347"/>
      <c r="B825" s="343"/>
      <c r="C825" s="1" t="s">
        <v>19</v>
      </c>
      <c r="D825" s="13">
        <f t="shared" si="263"/>
        <v>0</v>
      </c>
      <c r="E825" s="14">
        <v>0</v>
      </c>
      <c r="F825" s="14">
        <v>0</v>
      </c>
      <c r="G825" s="15"/>
      <c r="H825" s="15"/>
      <c r="I825" s="15"/>
    </row>
    <row r="826" spans="1:9" s="19" customFormat="1" ht="37.5" x14ac:dyDescent="0.2">
      <c r="A826" s="347"/>
      <c r="B826" s="343"/>
      <c r="C826" s="18" t="s">
        <v>20</v>
      </c>
      <c r="D826" s="13">
        <f t="shared" si="263"/>
        <v>0</v>
      </c>
      <c r="E826" s="14">
        <v>0</v>
      </c>
      <c r="F826" s="14">
        <v>0</v>
      </c>
      <c r="G826" s="15"/>
      <c r="H826" s="15"/>
      <c r="I826" s="15"/>
    </row>
    <row r="827" spans="1:9" s="19" customFormat="1" ht="18.75" x14ac:dyDescent="0.2">
      <c r="A827" s="347"/>
      <c r="B827" s="343"/>
      <c r="C827" s="17" t="s">
        <v>11</v>
      </c>
      <c r="D827" s="13">
        <f t="shared" si="263"/>
        <v>0</v>
      </c>
      <c r="E827" s="14">
        <v>0</v>
      </c>
      <c r="F827" s="14">
        <v>0</v>
      </c>
      <c r="G827" s="15"/>
      <c r="H827" s="15"/>
      <c r="I827" s="15"/>
    </row>
    <row r="828" spans="1:9" s="19" customFormat="1" ht="18.75" x14ac:dyDescent="0.2">
      <c r="A828" s="321"/>
      <c r="B828" s="323"/>
      <c r="C828" s="17" t="s">
        <v>10</v>
      </c>
      <c r="D828" s="13">
        <f t="shared" si="263"/>
        <v>8793.2000000000007</v>
      </c>
      <c r="E828" s="14">
        <v>0</v>
      </c>
      <c r="F828" s="14">
        <v>8793.2000000000007</v>
      </c>
      <c r="G828" s="15"/>
      <c r="H828" s="15"/>
      <c r="I828" s="15"/>
    </row>
    <row r="829" spans="1:9" s="19" customFormat="1" ht="18.75" x14ac:dyDescent="0.2">
      <c r="A829" s="322" t="s">
        <v>65</v>
      </c>
      <c r="B829" s="322" t="s">
        <v>121</v>
      </c>
      <c r="C829" s="17" t="s">
        <v>33</v>
      </c>
      <c r="D829" s="13">
        <f t="shared" si="263"/>
        <v>100</v>
      </c>
      <c r="E829" s="14">
        <f t="shared" ref="E829:F829" si="265">E830+E840+E841</f>
        <v>0</v>
      </c>
      <c r="F829" s="14">
        <f t="shared" si="265"/>
        <v>100</v>
      </c>
      <c r="G829" s="15"/>
      <c r="H829" s="15"/>
      <c r="I829" s="15"/>
    </row>
    <row r="830" spans="1:9" s="19" customFormat="1" ht="18.75" x14ac:dyDescent="0.2">
      <c r="A830" s="343"/>
      <c r="B830" s="343"/>
      <c r="C830" s="17" t="s">
        <v>13</v>
      </c>
      <c r="D830" s="13">
        <f t="shared" si="263"/>
        <v>0</v>
      </c>
      <c r="E830" s="14">
        <f t="shared" ref="E830:F830" si="266">E832+E839</f>
        <v>0</v>
      </c>
      <c r="F830" s="14">
        <f t="shared" si="266"/>
        <v>0</v>
      </c>
      <c r="G830" s="15"/>
      <c r="H830" s="15"/>
      <c r="I830" s="15"/>
    </row>
    <row r="831" spans="1:9" s="19" customFormat="1" ht="18.75" x14ac:dyDescent="0.2">
      <c r="A831" s="343"/>
      <c r="B831" s="343"/>
      <c r="C831" s="17" t="s">
        <v>12</v>
      </c>
      <c r="D831" s="13"/>
      <c r="E831" s="14"/>
      <c r="F831" s="14"/>
      <c r="G831" s="15"/>
      <c r="H831" s="15"/>
      <c r="I831" s="15"/>
    </row>
    <row r="832" spans="1:9" s="19" customFormat="1" ht="37.5" x14ac:dyDescent="0.2">
      <c r="A832" s="343"/>
      <c r="B832" s="343"/>
      <c r="C832" s="18" t="s">
        <v>15</v>
      </c>
      <c r="D832" s="13">
        <f t="shared" ref="D832:D843" si="267">E832+F832</f>
        <v>0</v>
      </c>
      <c r="E832" s="14">
        <f t="shared" ref="E832:F832" si="268">E833+E834+E835+E836+E837+E838</f>
        <v>0</v>
      </c>
      <c r="F832" s="14">
        <f t="shared" si="268"/>
        <v>0</v>
      </c>
      <c r="G832" s="15"/>
      <c r="H832" s="15"/>
      <c r="I832" s="15"/>
    </row>
    <row r="833" spans="1:9" s="19" customFormat="1" ht="37.5" x14ac:dyDescent="0.2">
      <c r="A833" s="343"/>
      <c r="B833" s="343"/>
      <c r="C833" s="1" t="s">
        <v>21</v>
      </c>
      <c r="D833" s="13">
        <f t="shared" si="267"/>
        <v>0</v>
      </c>
      <c r="E833" s="14">
        <f>E846+E859+E872</f>
        <v>0</v>
      </c>
      <c r="F833" s="14">
        <f>F846+F859+F872</f>
        <v>0</v>
      </c>
      <c r="G833" s="15"/>
      <c r="H833" s="15"/>
      <c r="I833" s="15"/>
    </row>
    <row r="834" spans="1:9" s="19" customFormat="1" ht="37.5" x14ac:dyDescent="0.2">
      <c r="A834" s="343"/>
      <c r="B834" s="343"/>
      <c r="C834" s="1" t="s">
        <v>22</v>
      </c>
      <c r="D834" s="13">
        <f t="shared" si="267"/>
        <v>0</v>
      </c>
      <c r="E834" s="14">
        <f t="shared" ref="E834:F841" si="269">E847+E860+E873</f>
        <v>0</v>
      </c>
      <c r="F834" s="14">
        <f t="shared" si="269"/>
        <v>0</v>
      </c>
      <c r="G834" s="15"/>
      <c r="H834" s="15"/>
      <c r="I834" s="15"/>
    </row>
    <row r="835" spans="1:9" s="19" customFormat="1" ht="37.5" x14ac:dyDescent="0.2">
      <c r="A835" s="343"/>
      <c r="B835" s="343"/>
      <c r="C835" s="1" t="s">
        <v>16</v>
      </c>
      <c r="D835" s="13">
        <f t="shared" si="267"/>
        <v>0</v>
      </c>
      <c r="E835" s="14">
        <f t="shared" si="269"/>
        <v>0</v>
      </c>
      <c r="F835" s="14">
        <f t="shared" si="269"/>
        <v>0</v>
      </c>
      <c r="G835" s="15"/>
      <c r="H835" s="15"/>
      <c r="I835" s="15"/>
    </row>
    <row r="836" spans="1:9" s="19" customFormat="1" ht="37.5" x14ac:dyDescent="0.2">
      <c r="A836" s="343"/>
      <c r="B836" s="343"/>
      <c r="C836" s="1" t="s">
        <v>17</v>
      </c>
      <c r="D836" s="13">
        <f t="shared" si="267"/>
        <v>0</v>
      </c>
      <c r="E836" s="14">
        <f t="shared" si="269"/>
        <v>0</v>
      </c>
      <c r="F836" s="14">
        <f t="shared" si="269"/>
        <v>0</v>
      </c>
      <c r="G836" s="15"/>
      <c r="H836" s="15"/>
      <c r="I836" s="15"/>
    </row>
    <row r="837" spans="1:9" s="19" customFormat="1" ht="37.5" x14ac:dyDescent="0.2">
      <c r="A837" s="343"/>
      <c r="B837" s="343"/>
      <c r="C837" s="1" t="s">
        <v>18</v>
      </c>
      <c r="D837" s="13">
        <f t="shared" si="267"/>
        <v>0</v>
      </c>
      <c r="E837" s="14">
        <f t="shared" si="269"/>
        <v>0</v>
      </c>
      <c r="F837" s="14">
        <f t="shared" si="269"/>
        <v>0</v>
      </c>
      <c r="G837" s="15"/>
      <c r="H837" s="15"/>
      <c r="I837" s="15"/>
    </row>
    <row r="838" spans="1:9" s="19" customFormat="1" ht="37.5" x14ac:dyDescent="0.2">
      <c r="A838" s="343"/>
      <c r="B838" s="343"/>
      <c r="C838" s="1" t="s">
        <v>19</v>
      </c>
      <c r="D838" s="13">
        <f t="shared" si="267"/>
        <v>0</v>
      </c>
      <c r="E838" s="14">
        <f t="shared" si="269"/>
        <v>0</v>
      </c>
      <c r="F838" s="14">
        <f t="shared" si="269"/>
        <v>0</v>
      </c>
      <c r="G838" s="15"/>
      <c r="H838" s="15"/>
      <c r="I838" s="15"/>
    </row>
    <row r="839" spans="1:9" s="19" customFormat="1" ht="37.5" x14ac:dyDescent="0.2">
      <c r="A839" s="343"/>
      <c r="B839" s="343"/>
      <c r="C839" s="18" t="s">
        <v>20</v>
      </c>
      <c r="D839" s="13">
        <f t="shared" si="267"/>
        <v>0</v>
      </c>
      <c r="E839" s="14">
        <f t="shared" si="269"/>
        <v>0</v>
      </c>
      <c r="F839" s="14">
        <f t="shared" si="269"/>
        <v>0</v>
      </c>
      <c r="G839" s="15"/>
      <c r="H839" s="15"/>
      <c r="I839" s="15"/>
    </row>
    <row r="840" spans="1:9" s="19" customFormat="1" ht="18.75" x14ac:dyDescent="0.2">
      <c r="A840" s="343"/>
      <c r="B840" s="343"/>
      <c r="C840" s="17" t="s">
        <v>11</v>
      </c>
      <c r="D840" s="13">
        <f t="shared" si="267"/>
        <v>0</v>
      </c>
      <c r="E840" s="14">
        <f t="shared" si="269"/>
        <v>0</v>
      </c>
      <c r="F840" s="14">
        <f t="shared" si="269"/>
        <v>0</v>
      </c>
      <c r="G840" s="15"/>
      <c r="H840" s="15"/>
      <c r="I840" s="15"/>
    </row>
    <row r="841" spans="1:9" s="19" customFormat="1" ht="18.75" x14ac:dyDescent="0.2">
      <c r="A841" s="323"/>
      <c r="B841" s="323"/>
      <c r="C841" s="17" t="s">
        <v>10</v>
      </c>
      <c r="D841" s="13">
        <f t="shared" si="267"/>
        <v>100</v>
      </c>
      <c r="E841" s="14">
        <f t="shared" si="269"/>
        <v>0</v>
      </c>
      <c r="F841" s="14">
        <f t="shared" si="269"/>
        <v>100</v>
      </c>
      <c r="G841" s="15"/>
      <c r="H841" s="15"/>
      <c r="I841" s="15"/>
    </row>
    <row r="842" spans="1:9" s="19" customFormat="1" ht="18.75" hidden="1" x14ac:dyDescent="0.2">
      <c r="A842" s="320" t="s">
        <v>66</v>
      </c>
      <c r="B842" s="322" t="s">
        <v>122</v>
      </c>
      <c r="C842" s="17" t="s">
        <v>33</v>
      </c>
      <c r="D842" s="13">
        <f t="shared" si="267"/>
        <v>0</v>
      </c>
      <c r="E842" s="14">
        <f t="shared" ref="E842:F842" si="270">E843+E853+E854</f>
        <v>0</v>
      </c>
      <c r="F842" s="14">
        <f t="shared" si="270"/>
        <v>0</v>
      </c>
      <c r="G842" s="15"/>
      <c r="H842" s="15"/>
      <c r="I842" s="15"/>
    </row>
    <row r="843" spans="1:9" s="19" customFormat="1" ht="18.75" hidden="1" x14ac:dyDescent="0.2">
      <c r="A843" s="347"/>
      <c r="B843" s="343"/>
      <c r="C843" s="17" t="s">
        <v>13</v>
      </c>
      <c r="D843" s="13">
        <f t="shared" si="267"/>
        <v>0</v>
      </c>
      <c r="E843" s="14">
        <f t="shared" ref="E843:F843" si="271">E845+E852</f>
        <v>0</v>
      </c>
      <c r="F843" s="14">
        <f t="shared" si="271"/>
        <v>0</v>
      </c>
      <c r="G843" s="15"/>
      <c r="H843" s="15"/>
      <c r="I843" s="15"/>
    </row>
    <row r="844" spans="1:9" s="19" customFormat="1" ht="18.75" hidden="1" x14ac:dyDescent="0.2">
      <c r="A844" s="347"/>
      <c r="B844" s="343"/>
      <c r="C844" s="17" t="s">
        <v>12</v>
      </c>
      <c r="D844" s="13"/>
      <c r="E844" s="14"/>
      <c r="F844" s="14"/>
      <c r="G844" s="15"/>
      <c r="H844" s="15"/>
      <c r="I844" s="15"/>
    </row>
    <row r="845" spans="1:9" s="19" customFormat="1" ht="37.5" hidden="1" x14ac:dyDescent="0.2">
      <c r="A845" s="347"/>
      <c r="B845" s="343"/>
      <c r="C845" s="18" t="s">
        <v>15</v>
      </c>
      <c r="D845" s="13">
        <f t="shared" ref="D845:D856" si="272">E845+F845</f>
        <v>0</v>
      </c>
      <c r="E845" s="14">
        <f t="shared" ref="E845:F845" si="273">E846+E847+E848+E849+E850+E851</f>
        <v>0</v>
      </c>
      <c r="F845" s="14">
        <f t="shared" si="273"/>
        <v>0</v>
      </c>
      <c r="G845" s="15"/>
      <c r="H845" s="15"/>
      <c r="I845" s="15"/>
    </row>
    <row r="846" spans="1:9" s="19" customFormat="1" ht="37.5" hidden="1" x14ac:dyDescent="0.2">
      <c r="A846" s="347"/>
      <c r="B846" s="343"/>
      <c r="C846" s="1" t="s">
        <v>21</v>
      </c>
      <c r="D846" s="13">
        <f t="shared" si="272"/>
        <v>0</v>
      </c>
      <c r="E846" s="14">
        <v>0</v>
      </c>
      <c r="F846" s="14">
        <v>0</v>
      </c>
      <c r="G846" s="15"/>
      <c r="H846" s="15"/>
      <c r="I846" s="15"/>
    </row>
    <row r="847" spans="1:9" s="19" customFormat="1" ht="37.5" hidden="1" x14ac:dyDescent="0.2">
      <c r="A847" s="347"/>
      <c r="B847" s="343"/>
      <c r="C847" s="1" t="s">
        <v>22</v>
      </c>
      <c r="D847" s="13">
        <f t="shared" si="272"/>
        <v>0</v>
      </c>
      <c r="E847" s="14">
        <v>0</v>
      </c>
      <c r="F847" s="14">
        <v>0</v>
      </c>
      <c r="G847" s="15"/>
      <c r="H847" s="15"/>
      <c r="I847" s="15"/>
    </row>
    <row r="848" spans="1:9" s="19" customFormat="1" ht="37.5" hidden="1" x14ac:dyDescent="0.2">
      <c r="A848" s="347"/>
      <c r="B848" s="343"/>
      <c r="C848" s="1" t="s">
        <v>16</v>
      </c>
      <c r="D848" s="13">
        <f t="shared" si="272"/>
        <v>0</v>
      </c>
      <c r="E848" s="14">
        <v>0</v>
      </c>
      <c r="F848" s="14">
        <v>0</v>
      </c>
      <c r="G848" s="15"/>
      <c r="H848" s="15"/>
      <c r="I848" s="15"/>
    </row>
    <row r="849" spans="1:9" s="19" customFormat="1" ht="37.5" hidden="1" x14ac:dyDescent="0.2">
      <c r="A849" s="347"/>
      <c r="B849" s="343"/>
      <c r="C849" s="1" t="s">
        <v>17</v>
      </c>
      <c r="D849" s="13">
        <f t="shared" si="272"/>
        <v>0</v>
      </c>
      <c r="E849" s="14">
        <v>0</v>
      </c>
      <c r="F849" s="14">
        <v>0</v>
      </c>
      <c r="G849" s="15"/>
      <c r="H849" s="15"/>
      <c r="I849" s="15"/>
    </row>
    <row r="850" spans="1:9" s="19" customFormat="1" ht="37.5" hidden="1" x14ac:dyDescent="0.2">
      <c r="A850" s="347"/>
      <c r="B850" s="343"/>
      <c r="C850" s="1" t="s">
        <v>18</v>
      </c>
      <c r="D850" s="13">
        <f t="shared" si="272"/>
        <v>0</v>
      </c>
      <c r="E850" s="14">
        <v>0</v>
      </c>
      <c r="F850" s="14">
        <v>0</v>
      </c>
      <c r="G850" s="15"/>
      <c r="H850" s="15"/>
      <c r="I850" s="15"/>
    </row>
    <row r="851" spans="1:9" s="19" customFormat="1" ht="37.5" hidden="1" x14ac:dyDescent="0.2">
      <c r="A851" s="347"/>
      <c r="B851" s="343"/>
      <c r="C851" s="1" t="s">
        <v>19</v>
      </c>
      <c r="D851" s="13">
        <f t="shared" si="272"/>
        <v>0</v>
      </c>
      <c r="E851" s="14">
        <v>0</v>
      </c>
      <c r="F851" s="14">
        <v>0</v>
      </c>
      <c r="G851" s="15"/>
      <c r="H851" s="15"/>
      <c r="I851" s="15"/>
    </row>
    <row r="852" spans="1:9" s="19" customFormat="1" ht="37.5" hidden="1" x14ac:dyDescent="0.2">
      <c r="A852" s="347"/>
      <c r="B852" s="343"/>
      <c r="C852" s="18" t="s">
        <v>20</v>
      </c>
      <c r="D852" s="13">
        <f t="shared" si="272"/>
        <v>0</v>
      </c>
      <c r="E852" s="14">
        <v>0</v>
      </c>
      <c r="F852" s="14">
        <v>0</v>
      </c>
      <c r="G852" s="15"/>
      <c r="H852" s="15"/>
      <c r="I852" s="15"/>
    </row>
    <row r="853" spans="1:9" s="19" customFormat="1" ht="18.75" hidden="1" x14ac:dyDescent="0.2">
      <c r="A853" s="347"/>
      <c r="B853" s="343"/>
      <c r="C853" s="17" t="s">
        <v>11</v>
      </c>
      <c r="D853" s="13">
        <f t="shared" si="272"/>
        <v>0</v>
      </c>
      <c r="E853" s="14">
        <v>0</v>
      </c>
      <c r="F853" s="14">
        <v>0</v>
      </c>
      <c r="G853" s="15"/>
      <c r="H853" s="15"/>
      <c r="I853" s="15"/>
    </row>
    <row r="854" spans="1:9" s="19" customFormat="1" ht="18.75" hidden="1" x14ac:dyDescent="0.2">
      <c r="A854" s="321"/>
      <c r="B854" s="323"/>
      <c r="C854" s="17" t="s">
        <v>10</v>
      </c>
      <c r="D854" s="13">
        <f t="shared" si="272"/>
        <v>0</v>
      </c>
      <c r="E854" s="14">
        <v>0</v>
      </c>
      <c r="F854" s="14">
        <v>0</v>
      </c>
      <c r="G854" s="15"/>
      <c r="H854" s="15"/>
      <c r="I854" s="15"/>
    </row>
    <row r="855" spans="1:9" s="19" customFormat="1" ht="18.75" x14ac:dyDescent="0.2">
      <c r="A855" s="320" t="s">
        <v>67</v>
      </c>
      <c r="B855" s="322" t="s">
        <v>123</v>
      </c>
      <c r="C855" s="17" t="s">
        <v>33</v>
      </c>
      <c r="D855" s="13">
        <f t="shared" si="272"/>
        <v>100</v>
      </c>
      <c r="E855" s="14">
        <f t="shared" ref="E855:F855" si="274">E856+E866+E867</f>
        <v>0</v>
      </c>
      <c r="F855" s="14">
        <f t="shared" si="274"/>
        <v>100</v>
      </c>
      <c r="G855" s="15"/>
      <c r="H855" s="15"/>
      <c r="I855" s="15"/>
    </row>
    <row r="856" spans="1:9" s="19" customFormat="1" ht="18.75" x14ac:dyDescent="0.2">
      <c r="A856" s="347"/>
      <c r="B856" s="343"/>
      <c r="C856" s="17" t="s">
        <v>13</v>
      </c>
      <c r="D856" s="13">
        <f t="shared" si="272"/>
        <v>0</v>
      </c>
      <c r="E856" s="14">
        <f t="shared" ref="E856:F856" si="275">E858+E865</f>
        <v>0</v>
      </c>
      <c r="F856" s="14">
        <f t="shared" si="275"/>
        <v>0</v>
      </c>
      <c r="G856" s="15"/>
      <c r="H856" s="15"/>
      <c r="I856" s="15"/>
    </row>
    <row r="857" spans="1:9" s="19" customFormat="1" ht="18.75" x14ac:dyDescent="0.2">
      <c r="A857" s="347"/>
      <c r="B857" s="343"/>
      <c r="C857" s="17" t="s">
        <v>12</v>
      </c>
      <c r="D857" s="13"/>
      <c r="E857" s="14"/>
      <c r="F857" s="14"/>
      <c r="G857" s="15"/>
      <c r="H857" s="15"/>
      <c r="I857" s="15"/>
    </row>
    <row r="858" spans="1:9" s="19" customFormat="1" ht="37.5" x14ac:dyDescent="0.2">
      <c r="A858" s="347"/>
      <c r="B858" s="343"/>
      <c r="C858" s="18" t="s">
        <v>15</v>
      </c>
      <c r="D858" s="13">
        <f t="shared" ref="D858:D869" si="276">E858+F858</f>
        <v>0</v>
      </c>
      <c r="E858" s="14">
        <f t="shared" ref="E858:F858" si="277">E859+E860+E861+E862+E863+E864</f>
        <v>0</v>
      </c>
      <c r="F858" s="14">
        <f t="shared" si="277"/>
        <v>0</v>
      </c>
      <c r="G858" s="15"/>
      <c r="H858" s="15"/>
      <c r="I858" s="15"/>
    </row>
    <row r="859" spans="1:9" s="19" customFormat="1" ht="37.5" x14ac:dyDescent="0.2">
      <c r="A859" s="347"/>
      <c r="B859" s="343"/>
      <c r="C859" s="1" t="s">
        <v>21</v>
      </c>
      <c r="D859" s="13">
        <f t="shared" si="276"/>
        <v>0</v>
      </c>
      <c r="E859" s="14">
        <v>0</v>
      </c>
      <c r="F859" s="14">
        <v>0</v>
      </c>
      <c r="G859" s="15"/>
      <c r="H859" s="15"/>
      <c r="I859" s="15"/>
    </row>
    <row r="860" spans="1:9" s="19" customFormat="1" ht="37.5" x14ac:dyDescent="0.2">
      <c r="A860" s="347"/>
      <c r="B860" s="343"/>
      <c r="C860" s="1" t="s">
        <v>22</v>
      </c>
      <c r="D860" s="13">
        <f t="shared" si="276"/>
        <v>0</v>
      </c>
      <c r="E860" s="14">
        <v>0</v>
      </c>
      <c r="F860" s="14">
        <v>0</v>
      </c>
      <c r="G860" s="15"/>
      <c r="H860" s="15"/>
      <c r="I860" s="15"/>
    </row>
    <row r="861" spans="1:9" s="19" customFormat="1" ht="37.5" x14ac:dyDescent="0.2">
      <c r="A861" s="347"/>
      <c r="B861" s="343"/>
      <c r="C861" s="1" t="s">
        <v>16</v>
      </c>
      <c r="D861" s="13">
        <f t="shared" si="276"/>
        <v>0</v>
      </c>
      <c r="E861" s="14">
        <v>0</v>
      </c>
      <c r="F861" s="14">
        <v>0</v>
      </c>
      <c r="G861" s="15"/>
      <c r="H861" s="15"/>
      <c r="I861" s="15"/>
    </row>
    <row r="862" spans="1:9" s="19" customFormat="1" ht="37.5" x14ac:dyDescent="0.2">
      <c r="A862" s="347"/>
      <c r="B862" s="343"/>
      <c r="C862" s="1" t="s">
        <v>17</v>
      </c>
      <c r="D862" s="13">
        <f t="shared" si="276"/>
        <v>0</v>
      </c>
      <c r="E862" s="14">
        <v>0</v>
      </c>
      <c r="F862" s="14">
        <v>0</v>
      </c>
      <c r="G862" s="15"/>
      <c r="H862" s="15"/>
      <c r="I862" s="15"/>
    </row>
    <row r="863" spans="1:9" s="19" customFormat="1" ht="37.5" x14ac:dyDescent="0.2">
      <c r="A863" s="347"/>
      <c r="B863" s="343"/>
      <c r="C863" s="1" t="s">
        <v>18</v>
      </c>
      <c r="D863" s="13">
        <f t="shared" si="276"/>
        <v>0</v>
      </c>
      <c r="E863" s="14">
        <v>0</v>
      </c>
      <c r="F863" s="14">
        <v>0</v>
      </c>
      <c r="G863" s="15"/>
      <c r="H863" s="15"/>
      <c r="I863" s="15"/>
    </row>
    <row r="864" spans="1:9" s="19" customFormat="1" ht="37.5" x14ac:dyDescent="0.2">
      <c r="A864" s="347"/>
      <c r="B864" s="343"/>
      <c r="C864" s="1" t="s">
        <v>19</v>
      </c>
      <c r="D864" s="13">
        <f t="shared" si="276"/>
        <v>0</v>
      </c>
      <c r="E864" s="14">
        <v>0</v>
      </c>
      <c r="F864" s="14">
        <v>0</v>
      </c>
      <c r="G864" s="15"/>
      <c r="H864" s="15"/>
      <c r="I864" s="15"/>
    </row>
    <row r="865" spans="1:9" s="19" customFormat="1" ht="37.5" x14ac:dyDescent="0.2">
      <c r="A865" s="347"/>
      <c r="B865" s="343"/>
      <c r="C865" s="18" t="s">
        <v>20</v>
      </c>
      <c r="D865" s="13">
        <f t="shared" si="276"/>
        <v>0</v>
      </c>
      <c r="E865" s="14">
        <v>0</v>
      </c>
      <c r="F865" s="14">
        <v>0</v>
      </c>
      <c r="G865" s="15"/>
      <c r="H865" s="15"/>
      <c r="I865" s="15"/>
    </row>
    <row r="866" spans="1:9" s="19" customFormat="1" ht="18.75" x14ac:dyDescent="0.2">
      <c r="A866" s="347"/>
      <c r="B866" s="343"/>
      <c r="C866" s="17" t="s">
        <v>11</v>
      </c>
      <c r="D866" s="13">
        <f t="shared" si="276"/>
        <v>0</v>
      </c>
      <c r="E866" s="14">
        <v>0</v>
      </c>
      <c r="F866" s="14">
        <v>0</v>
      </c>
      <c r="G866" s="15"/>
      <c r="H866" s="15"/>
      <c r="I866" s="15"/>
    </row>
    <row r="867" spans="1:9" s="19" customFormat="1" ht="18.75" x14ac:dyDescent="0.2">
      <c r="A867" s="321"/>
      <c r="B867" s="323"/>
      <c r="C867" s="17" t="s">
        <v>10</v>
      </c>
      <c r="D867" s="13">
        <f t="shared" si="276"/>
        <v>100</v>
      </c>
      <c r="E867" s="14">
        <v>0</v>
      </c>
      <c r="F867" s="14">
        <v>100</v>
      </c>
      <c r="G867" s="15"/>
      <c r="H867" s="15"/>
      <c r="I867" s="15"/>
    </row>
    <row r="868" spans="1:9" s="19" customFormat="1" ht="18.75" hidden="1" x14ac:dyDescent="0.2">
      <c r="A868" s="320" t="s">
        <v>68</v>
      </c>
      <c r="B868" s="322" t="s">
        <v>124</v>
      </c>
      <c r="C868" s="17" t="s">
        <v>33</v>
      </c>
      <c r="D868" s="13">
        <f t="shared" si="276"/>
        <v>0</v>
      </c>
      <c r="E868" s="14">
        <f t="shared" ref="E868:F868" si="278">E869+E879+E880</f>
        <v>0</v>
      </c>
      <c r="F868" s="14">
        <f t="shared" si="278"/>
        <v>0</v>
      </c>
      <c r="G868" s="15"/>
      <c r="H868" s="15"/>
      <c r="I868" s="15"/>
    </row>
    <row r="869" spans="1:9" s="19" customFormat="1" ht="18.75" hidden="1" x14ac:dyDescent="0.2">
      <c r="A869" s="347"/>
      <c r="B869" s="343"/>
      <c r="C869" s="17" t="s">
        <v>13</v>
      </c>
      <c r="D869" s="13">
        <f t="shared" si="276"/>
        <v>0</v>
      </c>
      <c r="E869" s="14">
        <f t="shared" ref="E869:F869" si="279">E871+E878</f>
        <v>0</v>
      </c>
      <c r="F869" s="14">
        <f t="shared" si="279"/>
        <v>0</v>
      </c>
      <c r="G869" s="15"/>
      <c r="H869" s="15"/>
      <c r="I869" s="15"/>
    </row>
    <row r="870" spans="1:9" s="19" customFormat="1" ht="18.75" hidden="1" x14ac:dyDescent="0.2">
      <c r="A870" s="347"/>
      <c r="B870" s="343"/>
      <c r="C870" s="17" t="s">
        <v>12</v>
      </c>
      <c r="D870" s="13"/>
      <c r="E870" s="14"/>
      <c r="F870" s="14"/>
      <c r="G870" s="15"/>
      <c r="H870" s="15"/>
      <c r="I870" s="15"/>
    </row>
    <row r="871" spans="1:9" s="19" customFormat="1" ht="37.5" hidden="1" x14ac:dyDescent="0.2">
      <c r="A871" s="347"/>
      <c r="B871" s="343"/>
      <c r="C871" s="18" t="s">
        <v>15</v>
      </c>
      <c r="D871" s="13">
        <f t="shared" ref="D871:D882" si="280">E871+F871</f>
        <v>0</v>
      </c>
      <c r="E871" s="14">
        <f t="shared" ref="E871:F871" si="281">E872+E873+E874+E875+E876+E877</f>
        <v>0</v>
      </c>
      <c r="F871" s="14">
        <f t="shared" si="281"/>
        <v>0</v>
      </c>
      <c r="G871" s="15"/>
      <c r="H871" s="15"/>
      <c r="I871" s="15"/>
    </row>
    <row r="872" spans="1:9" s="19" customFormat="1" ht="37.5" hidden="1" x14ac:dyDescent="0.2">
      <c r="A872" s="347"/>
      <c r="B872" s="343"/>
      <c r="C872" s="1" t="s">
        <v>21</v>
      </c>
      <c r="D872" s="13">
        <f t="shared" si="280"/>
        <v>0</v>
      </c>
      <c r="E872" s="14">
        <v>0</v>
      </c>
      <c r="F872" s="14">
        <v>0</v>
      </c>
      <c r="G872" s="15"/>
      <c r="H872" s="15"/>
      <c r="I872" s="15"/>
    </row>
    <row r="873" spans="1:9" s="19" customFormat="1" ht="37.5" hidden="1" x14ac:dyDescent="0.2">
      <c r="A873" s="347"/>
      <c r="B873" s="343"/>
      <c r="C873" s="1" t="s">
        <v>22</v>
      </c>
      <c r="D873" s="13">
        <f t="shared" si="280"/>
        <v>0</v>
      </c>
      <c r="E873" s="14">
        <v>0</v>
      </c>
      <c r="F873" s="14">
        <v>0</v>
      </c>
      <c r="G873" s="15"/>
      <c r="H873" s="15"/>
      <c r="I873" s="15"/>
    </row>
    <row r="874" spans="1:9" s="19" customFormat="1" ht="37.5" hidden="1" x14ac:dyDescent="0.2">
      <c r="A874" s="347"/>
      <c r="B874" s="343"/>
      <c r="C874" s="1" t="s">
        <v>16</v>
      </c>
      <c r="D874" s="13">
        <f t="shared" si="280"/>
        <v>0</v>
      </c>
      <c r="E874" s="14">
        <v>0</v>
      </c>
      <c r="F874" s="14">
        <v>0</v>
      </c>
      <c r="G874" s="15"/>
      <c r="H874" s="15"/>
      <c r="I874" s="15"/>
    </row>
    <row r="875" spans="1:9" s="19" customFormat="1" ht="37.5" hidden="1" x14ac:dyDescent="0.2">
      <c r="A875" s="347"/>
      <c r="B875" s="343"/>
      <c r="C875" s="1" t="s">
        <v>17</v>
      </c>
      <c r="D875" s="13">
        <f t="shared" si="280"/>
        <v>0</v>
      </c>
      <c r="E875" s="14">
        <v>0</v>
      </c>
      <c r="F875" s="14">
        <v>0</v>
      </c>
      <c r="G875" s="15"/>
      <c r="H875" s="15"/>
      <c r="I875" s="15"/>
    </row>
    <row r="876" spans="1:9" s="19" customFormat="1" ht="37.5" hidden="1" x14ac:dyDescent="0.2">
      <c r="A876" s="347"/>
      <c r="B876" s="343"/>
      <c r="C876" s="1" t="s">
        <v>18</v>
      </c>
      <c r="D876" s="13">
        <f t="shared" si="280"/>
        <v>0</v>
      </c>
      <c r="E876" s="14">
        <v>0</v>
      </c>
      <c r="F876" s="14">
        <v>0</v>
      </c>
      <c r="G876" s="15"/>
      <c r="H876" s="15"/>
      <c r="I876" s="15"/>
    </row>
    <row r="877" spans="1:9" s="19" customFormat="1" ht="37.5" hidden="1" x14ac:dyDescent="0.2">
      <c r="A877" s="347"/>
      <c r="B877" s="343"/>
      <c r="C877" s="1" t="s">
        <v>19</v>
      </c>
      <c r="D877" s="13">
        <f t="shared" si="280"/>
        <v>0</v>
      </c>
      <c r="E877" s="14">
        <v>0</v>
      </c>
      <c r="F877" s="14">
        <v>0</v>
      </c>
      <c r="G877" s="15"/>
      <c r="H877" s="15"/>
      <c r="I877" s="15"/>
    </row>
    <row r="878" spans="1:9" s="19" customFormat="1" ht="37.5" hidden="1" x14ac:dyDescent="0.2">
      <c r="A878" s="347"/>
      <c r="B878" s="343"/>
      <c r="C878" s="18" t="s">
        <v>20</v>
      </c>
      <c r="D878" s="13">
        <f t="shared" si="280"/>
        <v>0</v>
      </c>
      <c r="E878" s="14">
        <v>0</v>
      </c>
      <c r="F878" s="14">
        <v>0</v>
      </c>
      <c r="G878" s="15"/>
      <c r="H878" s="15"/>
      <c r="I878" s="15"/>
    </row>
    <row r="879" spans="1:9" s="19" customFormat="1" ht="18.75" hidden="1" x14ac:dyDescent="0.2">
      <c r="A879" s="347"/>
      <c r="B879" s="343"/>
      <c r="C879" s="17" t="s">
        <v>11</v>
      </c>
      <c r="D879" s="13">
        <f t="shared" si="280"/>
        <v>0</v>
      </c>
      <c r="E879" s="14">
        <v>0</v>
      </c>
      <c r="F879" s="14">
        <v>0</v>
      </c>
      <c r="G879" s="15"/>
      <c r="H879" s="15"/>
      <c r="I879" s="15"/>
    </row>
    <row r="880" spans="1:9" s="19" customFormat="1" ht="18.75" hidden="1" x14ac:dyDescent="0.2">
      <c r="A880" s="321"/>
      <c r="B880" s="323"/>
      <c r="C880" s="17" t="s">
        <v>10</v>
      </c>
      <c r="D880" s="13">
        <f t="shared" si="280"/>
        <v>0</v>
      </c>
      <c r="E880" s="14">
        <v>0</v>
      </c>
      <c r="F880" s="14">
        <v>0</v>
      </c>
      <c r="G880" s="15"/>
      <c r="H880" s="15"/>
      <c r="I880" s="15"/>
    </row>
    <row r="881" spans="1:9" s="19" customFormat="1" ht="18.75" x14ac:dyDescent="0.2">
      <c r="A881" s="322" t="s">
        <v>69</v>
      </c>
      <c r="B881" s="322" t="s">
        <v>125</v>
      </c>
      <c r="C881" s="17" t="s">
        <v>33</v>
      </c>
      <c r="D881" s="13">
        <f t="shared" si="280"/>
        <v>0</v>
      </c>
      <c r="E881" s="14">
        <f t="shared" ref="E881:F881" si="282">E882+E892+E893</f>
        <v>0</v>
      </c>
      <c r="F881" s="14">
        <f t="shared" si="282"/>
        <v>0</v>
      </c>
      <c r="G881" s="15"/>
      <c r="H881" s="15"/>
      <c r="I881" s="15"/>
    </row>
    <row r="882" spans="1:9" s="19" customFormat="1" ht="18.75" x14ac:dyDescent="0.2">
      <c r="A882" s="343"/>
      <c r="B882" s="343"/>
      <c r="C882" s="17" t="s">
        <v>13</v>
      </c>
      <c r="D882" s="13">
        <f t="shared" si="280"/>
        <v>0</v>
      </c>
      <c r="E882" s="14">
        <f t="shared" ref="E882:F882" si="283">E884+E891</f>
        <v>0</v>
      </c>
      <c r="F882" s="14">
        <f t="shared" si="283"/>
        <v>0</v>
      </c>
      <c r="G882" s="15"/>
      <c r="H882" s="15"/>
      <c r="I882" s="15"/>
    </row>
    <row r="883" spans="1:9" s="19" customFormat="1" ht="18.75" x14ac:dyDescent="0.2">
      <c r="A883" s="343"/>
      <c r="B883" s="343"/>
      <c r="C883" s="17" t="s">
        <v>12</v>
      </c>
      <c r="D883" s="13"/>
      <c r="E883" s="14"/>
      <c r="F883" s="14"/>
      <c r="G883" s="15"/>
      <c r="H883" s="15"/>
      <c r="I883" s="15"/>
    </row>
    <row r="884" spans="1:9" s="19" customFormat="1" ht="37.5" x14ac:dyDescent="0.2">
      <c r="A884" s="343"/>
      <c r="B884" s="343"/>
      <c r="C884" s="18" t="s">
        <v>15</v>
      </c>
      <c r="D884" s="13">
        <f t="shared" ref="D884:D895" si="284">E884+F884</f>
        <v>0</v>
      </c>
      <c r="E884" s="14">
        <f t="shared" ref="E884:F884" si="285">E885+E886+E887+E888+E889+E890</f>
        <v>0</v>
      </c>
      <c r="F884" s="14">
        <f t="shared" si="285"/>
        <v>0</v>
      </c>
      <c r="G884" s="15"/>
      <c r="H884" s="15"/>
      <c r="I884" s="15"/>
    </row>
    <row r="885" spans="1:9" s="19" customFormat="1" ht="37.5" x14ac:dyDescent="0.2">
      <c r="A885" s="343"/>
      <c r="B885" s="343"/>
      <c r="C885" s="1" t="s">
        <v>21</v>
      </c>
      <c r="D885" s="13">
        <f t="shared" si="284"/>
        <v>0</v>
      </c>
      <c r="E885" s="14">
        <v>0</v>
      </c>
      <c r="F885" s="14">
        <v>0</v>
      </c>
      <c r="G885" s="15"/>
      <c r="H885" s="15"/>
      <c r="I885" s="15"/>
    </row>
    <row r="886" spans="1:9" s="19" customFormat="1" ht="37.5" x14ac:dyDescent="0.2">
      <c r="A886" s="343"/>
      <c r="B886" s="343"/>
      <c r="C886" s="1" t="s">
        <v>22</v>
      </c>
      <c r="D886" s="13">
        <f t="shared" si="284"/>
        <v>0</v>
      </c>
      <c r="E886" s="14">
        <v>0</v>
      </c>
      <c r="F886" s="14">
        <v>0</v>
      </c>
      <c r="G886" s="15"/>
      <c r="H886" s="15"/>
      <c r="I886" s="15"/>
    </row>
    <row r="887" spans="1:9" s="19" customFormat="1" ht="37.5" x14ac:dyDescent="0.2">
      <c r="A887" s="343"/>
      <c r="B887" s="343"/>
      <c r="C887" s="1" t="s">
        <v>16</v>
      </c>
      <c r="D887" s="13">
        <f t="shared" si="284"/>
        <v>0</v>
      </c>
      <c r="E887" s="14">
        <v>0</v>
      </c>
      <c r="F887" s="14">
        <v>0</v>
      </c>
      <c r="G887" s="15"/>
      <c r="H887" s="15"/>
      <c r="I887" s="15"/>
    </row>
    <row r="888" spans="1:9" s="19" customFormat="1" ht="37.5" x14ac:dyDescent="0.2">
      <c r="A888" s="343"/>
      <c r="B888" s="343"/>
      <c r="C888" s="1" t="s">
        <v>17</v>
      </c>
      <c r="D888" s="13">
        <f t="shared" si="284"/>
        <v>0</v>
      </c>
      <c r="E888" s="14">
        <v>0</v>
      </c>
      <c r="F888" s="14">
        <v>0</v>
      </c>
      <c r="G888" s="15"/>
      <c r="H888" s="15"/>
      <c r="I888" s="15"/>
    </row>
    <row r="889" spans="1:9" s="19" customFormat="1" ht="37.5" x14ac:dyDescent="0.2">
      <c r="A889" s="343"/>
      <c r="B889" s="343"/>
      <c r="C889" s="1" t="s">
        <v>18</v>
      </c>
      <c r="D889" s="13">
        <f t="shared" si="284"/>
        <v>0</v>
      </c>
      <c r="E889" s="14">
        <v>0</v>
      </c>
      <c r="F889" s="14">
        <v>0</v>
      </c>
      <c r="G889" s="15"/>
      <c r="H889" s="15"/>
      <c r="I889" s="15"/>
    </row>
    <row r="890" spans="1:9" s="19" customFormat="1" ht="37.5" x14ac:dyDescent="0.2">
      <c r="A890" s="343"/>
      <c r="B890" s="343"/>
      <c r="C890" s="1" t="s">
        <v>19</v>
      </c>
      <c r="D890" s="13">
        <f t="shared" si="284"/>
        <v>0</v>
      </c>
      <c r="E890" s="14">
        <v>0</v>
      </c>
      <c r="F890" s="14">
        <v>0</v>
      </c>
      <c r="G890" s="15"/>
      <c r="H890" s="15"/>
      <c r="I890" s="15"/>
    </row>
    <row r="891" spans="1:9" s="19" customFormat="1" ht="37.5" x14ac:dyDescent="0.2">
      <c r="A891" s="343"/>
      <c r="B891" s="343"/>
      <c r="C891" s="18" t="s">
        <v>20</v>
      </c>
      <c r="D891" s="13">
        <f t="shared" si="284"/>
        <v>0</v>
      </c>
      <c r="E891" s="14">
        <v>0</v>
      </c>
      <c r="F891" s="14">
        <v>0</v>
      </c>
      <c r="G891" s="15"/>
      <c r="H891" s="15"/>
      <c r="I891" s="15"/>
    </row>
    <row r="892" spans="1:9" s="19" customFormat="1" ht="18.75" x14ac:dyDescent="0.2">
      <c r="A892" s="343"/>
      <c r="B892" s="343"/>
      <c r="C892" s="17" t="s">
        <v>11</v>
      </c>
      <c r="D892" s="13">
        <f t="shared" si="284"/>
        <v>0</v>
      </c>
      <c r="E892" s="14">
        <v>0</v>
      </c>
      <c r="F892" s="14">
        <v>0</v>
      </c>
      <c r="G892" s="15"/>
      <c r="H892" s="15"/>
      <c r="I892" s="15"/>
    </row>
    <row r="893" spans="1:9" s="19" customFormat="1" ht="18.75" x14ac:dyDescent="0.2">
      <c r="A893" s="323"/>
      <c r="B893" s="323"/>
      <c r="C893" s="17" t="s">
        <v>10</v>
      </c>
      <c r="D893" s="13">
        <f t="shared" si="284"/>
        <v>0</v>
      </c>
      <c r="E893" s="14">
        <v>0</v>
      </c>
      <c r="F893" s="14">
        <v>0</v>
      </c>
      <c r="G893" s="15"/>
      <c r="H893" s="15"/>
      <c r="I893" s="15"/>
    </row>
    <row r="894" spans="1:9" s="82" customFormat="1" ht="18.75" x14ac:dyDescent="0.2">
      <c r="A894" s="351" t="s">
        <v>95</v>
      </c>
      <c r="B894" s="351" t="s">
        <v>126</v>
      </c>
      <c r="C894" s="79" t="s">
        <v>33</v>
      </c>
      <c r="D894" s="80">
        <f t="shared" si="284"/>
        <v>0</v>
      </c>
      <c r="E894" s="80">
        <f t="shared" ref="E894:F894" si="286">E895+E905+E906</f>
        <v>0</v>
      </c>
      <c r="F894" s="80">
        <f t="shared" si="286"/>
        <v>0</v>
      </c>
      <c r="G894" s="80"/>
      <c r="H894" s="80"/>
      <c r="I894" s="80"/>
    </row>
    <row r="895" spans="1:9" s="19" customFormat="1" ht="18.75" x14ac:dyDescent="0.2">
      <c r="A895" s="352"/>
      <c r="B895" s="352"/>
      <c r="C895" s="17" t="s">
        <v>13</v>
      </c>
      <c r="D895" s="13">
        <f t="shared" si="284"/>
        <v>0</v>
      </c>
      <c r="E895" s="14">
        <f t="shared" ref="E895:F895" si="287">E897+E904</f>
        <v>0</v>
      </c>
      <c r="F895" s="14">
        <f t="shared" si="287"/>
        <v>0</v>
      </c>
      <c r="G895" s="15"/>
      <c r="H895" s="15"/>
      <c r="I895" s="15"/>
    </row>
    <row r="896" spans="1:9" s="19" customFormat="1" ht="18.75" x14ac:dyDescent="0.2">
      <c r="A896" s="352"/>
      <c r="B896" s="352"/>
      <c r="C896" s="17" t="s">
        <v>12</v>
      </c>
      <c r="D896" s="13"/>
      <c r="E896" s="14"/>
      <c r="F896" s="14"/>
      <c r="G896" s="15"/>
      <c r="H896" s="15"/>
      <c r="I896" s="15"/>
    </row>
    <row r="897" spans="1:9" s="19" customFormat="1" ht="37.5" x14ac:dyDescent="0.2">
      <c r="A897" s="352"/>
      <c r="B897" s="352"/>
      <c r="C897" s="18" t="s">
        <v>15</v>
      </c>
      <c r="D897" s="13">
        <f t="shared" ref="D897:D908" si="288">E897+F897</f>
        <v>0</v>
      </c>
      <c r="E897" s="14">
        <f t="shared" ref="E897:F897" si="289">E898+E899+E900+E901+E902+E903</f>
        <v>0</v>
      </c>
      <c r="F897" s="14">
        <f t="shared" si="289"/>
        <v>0</v>
      </c>
      <c r="G897" s="15"/>
      <c r="H897" s="15"/>
      <c r="I897" s="15"/>
    </row>
    <row r="898" spans="1:9" s="19" customFormat="1" ht="37.5" x14ac:dyDescent="0.2">
      <c r="A898" s="352"/>
      <c r="B898" s="352"/>
      <c r="C898" s="1" t="s">
        <v>21</v>
      </c>
      <c r="D898" s="13">
        <f t="shared" si="288"/>
        <v>0</v>
      </c>
      <c r="E898" s="14">
        <f>E911+E950+E976+E1002</f>
        <v>0</v>
      </c>
      <c r="F898" s="14">
        <f>F911+F950+F976+F1002</f>
        <v>0</v>
      </c>
      <c r="G898" s="15"/>
      <c r="H898" s="15"/>
      <c r="I898" s="15"/>
    </row>
    <row r="899" spans="1:9" s="19" customFormat="1" ht="37.5" x14ac:dyDescent="0.2">
      <c r="A899" s="352"/>
      <c r="B899" s="352"/>
      <c r="C899" s="1" t="s">
        <v>22</v>
      </c>
      <c r="D899" s="13">
        <f t="shared" si="288"/>
        <v>0</v>
      </c>
      <c r="E899" s="14">
        <f t="shared" ref="E899:F906" si="290">E912+E951+E977+E1003</f>
        <v>0</v>
      </c>
      <c r="F899" s="14">
        <f t="shared" si="290"/>
        <v>0</v>
      </c>
      <c r="G899" s="15"/>
      <c r="H899" s="15"/>
      <c r="I899" s="15"/>
    </row>
    <row r="900" spans="1:9" s="19" customFormat="1" ht="37.5" x14ac:dyDescent="0.2">
      <c r="A900" s="352"/>
      <c r="B900" s="352"/>
      <c r="C900" s="1" t="s">
        <v>16</v>
      </c>
      <c r="D900" s="13">
        <f t="shared" si="288"/>
        <v>0</v>
      </c>
      <c r="E900" s="14">
        <f t="shared" si="290"/>
        <v>0</v>
      </c>
      <c r="F900" s="14">
        <f t="shared" si="290"/>
        <v>0</v>
      </c>
      <c r="G900" s="15"/>
      <c r="H900" s="15"/>
      <c r="I900" s="15"/>
    </row>
    <row r="901" spans="1:9" s="19" customFormat="1" ht="37.5" x14ac:dyDescent="0.2">
      <c r="A901" s="352"/>
      <c r="B901" s="352"/>
      <c r="C901" s="1" t="s">
        <v>17</v>
      </c>
      <c r="D901" s="13">
        <f t="shared" si="288"/>
        <v>0</v>
      </c>
      <c r="E901" s="14">
        <f t="shared" si="290"/>
        <v>0</v>
      </c>
      <c r="F901" s="14">
        <f t="shared" si="290"/>
        <v>0</v>
      </c>
      <c r="G901" s="15"/>
      <c r="H901" s="15"/>
      <c r="I901" s="15"/>
    </row>
    <row r="902" spans="1:9" s="19" customFormat="1" ht="37.5" x14ac:dyDescent="0.2">
      <c r="A902" s="352"/>
      <c r="B902" s="352"/>
      <c r="C902" s="1" t="s">
        <v>18</v>
      </c>
      <c r="D902" s="13">
        <f t="shared" si="288"/>
        <v>0</v>
      </c>
      <c r="E902" s="14">
        <f t="shared" si="290"/>
        <v>0</v>
      </c>
      <c r="F902" s="14">
        <f t="shared" si="290"/>
        <v>0</v>
      </c>
      <c r="G902" s="15"/>
      <c r="H902" s="15"/>
      <c r="I902" s="15"/>
    </row>
    <row r="903" spans="1:9" s="19" customFormat="1" ht="37.5" x14ac:dyDescent="0.2">
      <c r="A903" s="352"/>
      <c r="B903" s="352"/>
      <c r="C903" s="1" t="s">
        <v>19</v>
      </c>
      <c r="D903" s="13">
        <f t="shared" si="288"/>
        <v>0</v>
      </c>
      <c r="E903" s="14">
        <f t="shared" si="290"/>
        <v>0</v>
      </c>
      <c r="F903" s="14">
        <f t="shared" si="290"/>
        <v>0</v>
      </c>
      <c r="G903" s="15"/>
      <c r="H903" s="15"/>
      <c r="I903" s="15"/>
    </row>
    <row r="904" spans="1:9" s="19" customFormat="1" ht="37.5" x14ac:dyDescent="0.2">
      <c r="A904" s="352"/>
      <c r="B904" s="352"/>
      <c r="C904" s="18" t="s">
        <v>20</v>
      </c>
      <c r="D904" s="13">
        <f t="shared" si="288"/>
        <v>0</v>
      </c>
      <c r="E904" s="14">
        <f t="shared" si="290"/>
        <v>0</v>
      </c>
      <c r="F904" s="14">
        <f t="shared" si="290"/>
        <v>0</v>
      </c>
      <c r="G904" s="15"/>
      <c r="H904" s="15"/>
      <c r="I904" s="15"/>
    </row>
    <row r="905" spans="1:9" s="19" customFormat="1" ht="18.75" x14ac:dyDescent="0.2">
      <c r="A905" s="352"/>
      <c r="B905" s="352"/>
      <c r="C905" s="17" t="s">
        <v>11</v>
      </c>
      <c r="D905" s="13">
        <f t="shared" si="288"/>
        <v>0</v>
      </c>
      <c r="E905" s="14">
        <f t="shared" si="290"/>
        <v>0</v>
      </c>
      <c r="F905" s="14">
        <f t="shared" si="290"/>
        <v>0</v>
      </c>
      <c r="G905" s="15"/>
      <c r="H905" s="15"/>
      <c r="I905" s="15"/>
    </row>
    <row r="906" spans="1:9" s="19" customFormat="1" ht="18.75" x14ac:dyDescent="0.2">
      <c r="A906" s="353"/>
      <c r="B906" s="353"/>
      <c r="C906" s="17" t="s">
        <v>10</v>
      </c>
      <c r="D906" s="13">
        <f t="shared" si="288"/>
        <v>0</v>
      </c>
      <c r="E906" s="14">
        <f t="shared" si="290"/>
        <v>0</v>
      </c>
      <c r="F906" s="14">
        <f t="shared" si="290"/>
        <v>0</v>
      </c>
      <c r="G906" s="15"/>
      <c r="H906" s="15"/>
      <c r="I906" s="15"/>
    </row>
    <row r="907" spans="1:9" s="19" customFormat="1" ht="18.75" x14ac:dyDescent="0.2">
      <c r="A907" s="322" t="s">
        <v>70</v>
      </c>
      <c r="B907" s="322" t="s">
        <v>127</v>
      </c>
      <c r="C907" s="17" t="s">
        <v>33</v>
      </c>
      <c r="D907" s="13">
        <f t="shared" si="288"/>
        <v>0</v>
      </c>
      <c r="E907" s="14">
        <f t="shared" ref="E907:F907" si="291">E908+E918+E919</f>
        <v>0</v>
      </c>
      <c r="F907" s="14">
        <f t="shared" si="291"/>
        <v>0</v>
      </c>
      <c r="G907" s="15"/>
      <c r="H907" s="15"/>
      <c r="I907" s="15"/>
    </row>
    <row r="908" spans="1:9" s="19" customFormat="1" ht="18.75" x14ac:dyDescent="0.2">
      <c r="A908" s="343"/>
      <c r="B908" s="343"/>
      <c r="C908" s="17" t="s">
        <v>13</v>
      </c>
      <c r="D908" s="13">
        <f t="shared" si="288"/>
        <v>0</v>
      </c>
      <c r="E908" s="14">
        <f t="shared" ref="E908:F908" si="292">E910+E917</f>
        <v>0</v>
      </c>
      <c r="F908" s="14">
        <f t="shared" si="292"/>
        <v>0</v>
      </c>
      <c r="G908" s="15"/>
      <c r="H908" s="15"/>
      <c r="I908" s="15"/>
    </row>
    <row r="909" spans="1:9" s="19" customFormat="1" ht="18.75" x14ac:dyDescent="0.2">
      <c r="A909" s="343"/>
      <c r="B909" s="343"/>
      <c r="C909" s="17" t="s">
        <v>12</v>
      </c>
      <c r="D909" s="13"/>
      <c r="E909" s="14"/>
      <c r="F909" s="14"/>
      <c r="G909" s="15"/>
      <c r="H909" s="15"/>
      <c r="I909" s="15"/>
    </row>
    <row r="910" spans="1:9" s="19" customFormat="1" ht="37.5" x14ac:dyDescent="0.2">
      <c r="A910" s="343"/>
      <c r="B910" s="343"/>
      <c r="C910" s="18" t="s">
        <v>15</v>
      </c>
      <c r="D910" s="13">
        <f t="shared" ref="D910:D921" si="293">E910+F910</f>
        <v>0</v>
      </c>
      <c r="E910" s="14">
        <f t="shared" ref="E910:F910" si="294">E911+E912+E913+E914+E915+E916</f>
        <v>0</v>
      </c>
      <c r="F910" s="14">
        <f t="shared" si="294"/>
        <v>0</v>
      </c>
      <c r="G910" s="15"/>
      <c r="H910" s="15"/>
      <c r="I910" s="15"/>
    </row>
    <row r="911" spans="1:9" s="19" customFormat="1" ht="37.5" x14ac:dyDescent="0.2">
      <c r="A911" s="343"/>
      <c r="B911" s="343"/>
      <c r="C911" s="1" t="s">
        <v>21</v>
      </c>
      <c r="D911" s="13">
        <f t="shared" si="293"/>
        <v>0</v>
      </c>
      <c r="E911" s="14">
        <f>E924+E937</f>
        <v>0</v>
      </c>
      <c r="F911" s="14">
        <f>F924+F937</f>
        <v>0</v>
      </c>
      <c r="G911" s="15"/>
      <c r="H911" s="15"/>
      <c r="I911" s="15"/>
    </row>
    <row r="912" spans="1:9" s="19" customFormat="1" ht="37.5" x14ac:dyDescent="0.2">
      <c r="A912" s="343"/>
      <c r="B912" s="343"/>
      <c r="C912" s="1" t="s">
        <v>22</v>
      </c>
      <c r="D912" s="13">
        <f t="shared" si="293"/>
        <v>0</v>
      </c>
      <c r="E912" s="14">
        <f t="shared" ref="E912:F919" si="295">E925+E938</f>
        <v>0</v>
      </c>
      <c r="F912" s="14">
        <f t="shared" si="295"/>
        <v>0</v>
      </c>
      <c r="G912" s="15"/>
      <c r="H912" s="15"/>
      <c r="I912" s="15"/>
    </row>
    <row r="913" spans="1:9" s="19" customFormat="1" ht="37.5" x14ac:dyDescent="0.2">
      <c r="A913" s="343"/>
      <c r="B913" s="343"/>
      <c r="C913" s="1" t="s">
        <v>16</v>
      </c>
      <c r="D913" s="13">
        <f t="shared" si="293"/>
        <v>0</v>
      </c>
      <c r="E913" s="14">
        <f t="shared" si="295"/>
        <v>0</v>
      </c>
      <c r="F913" s="14">
        <f t="shared" si="295"/>
        <v>0</v>
      </c>
      <c r="G913" s="15"/>
      <c r="H913" s="15"/>
      <c r="I913" s="15"/>
    </row>
    <row r="914" spans="1:9" s="19" customFormat="1" ht="37.5" x14ac:dyDescent="0.2">
      <c r="A914" s="343"/>
      <c r="B914" s="343"/>
      <c r="C914" s="1" t="s">
        <v>17</v>
      </c>
      <c r="D914" s="13">
        <f t="shared" si="293"/>
        <v>0</v>
      </c>
      <c r="E914" s="14">
        <f t="shared" si="295"/>
        <v>0</v>
      </c>
      <c r="F914" s="14">
        <f t="shared" si="295"/>
        <v>0</v>
      </c>
      <c r="G914" s="15"/>
      <c r="H914" s="15"/>
      <c r="I914" s="15"/>
    </row>
    <row r="915" spans="1:9" s="19" customFormat="1" ht="37.5" x14ac:dyDescent="0.2">
      <c r="A915" s="343"/>
      <c r="B915" s="343"/>
      <c r="C915" s="1" t="s">
        <v>18</v>
      </c>
      <c r="D915" s="13">
        <f t="shared" si="293"/>
        <v>0</v>
      </c>
      <c r="E915" s="14">
        <f t="shared" si="295"/>
        <v>0</v>
      </c>
      <c r="F915" s="14">
        <f t="shared" si="295"/>
        <v>0</v>
      </c>
      <c r="G915" s="15"/>
      <c r="H915" s="15"/>
      <c r="I915" s="15"/>
    </row>
    <row r="916" spans="1:9" s="19" customFormat="1" ht="37.5" x14ac:dyDescent="0.2">
      <c r="A916" s="343"/>
      <c r="B916" s="343"/>
      <c r="C916" s="1" t="s">
        <v>19</v>
      </c>
      <c r="D916" s="13">
        <f t="shared" si="293"/>
        <v>0</v>
      </c>
      <c r="E916" s="14">
        <f t="shared" si="295"/>
        <v>0</v>
      </c>
      <c r="F916" s="14">
        <f t="shared" si="295"/>
        <v>0</v>
      </c>
      <c r="G916" s="15"/>
      <c r="H916" s="15"/>
      <c r="I916" s="15"/>
    </row>
    <row r="917" spans="1:9" s="19" customFormat="1" ht="37.5" x14ac:dyDescent="0.2">
      <c r="A917" s="343"/>
      <c r="B917" s="343"/>
      <c r="C917" s="18" t="s">
        <v>20</v>
      </c>
      <c r="D917" s="13">
        <f t="shared" si="293"/>
        <v>0</v>
      </c>
      <c r="E917" s="14">
        <f t="shared" si="295"/>
        <v>0</v>
      </c>
      <c r="F917" s="14">
        <f t="shared" si="295"/>
        <v>0</v>
      </c>
      <c r="G917" s="15"/>
      <c r="H917" s="15"/>
      <c r="I917" s="15"/>
    </row>
    <row r="918" spans="1:9" s="19" customFormat="1" ht="18.75" x14ac:dyDescent="0.2">
      <c r="A918" s="343"/>
      <c r="B918" s="343"/>
      <c r="C918" s="17" t="s">
        <v>11</v>
      </c>
      <c r="D918" s="13">
        <f t="shared" si="293"/>
        <v>0</v>
      </c>
      <c r="E918" s="14">
        <f t="shared" si="295"/>
        <v>0</v>
      </c>
      <c r="F918" s="14">
        <f t="shared" si="295"/>
        <v>0</v>
      </c>
      <c r="G918" s="15"/>
      <c r="H918" s="15"/>
      <c r="I918" s="15"/>
    </row>
    <row r="919" spans="1:9" s="19" customFormat="1" ht="18.75" x14ac:dyDescent="0.2">
      <c r="A919" s="323"/>
      <c r="B919" s="323"/>
      <c r="C919" s="17" t="s">
        <v>10</v>
      </c>
      <c r="D919" s="13">
        <f t="shared" si="293"/>
        <v>0</v>
      </c>
      <c r="E919" s="14">
        <f t="shared" si="295"/>
        <v>0</v>
      </c>
      <c r="F919" s="14">
        <f t="shared" si="295"/>
        <v>0</v>
      </c>
      <c r="G919" s="15"/>
      <c r="H919" s="15"/>
      <c r="I919" s="15"/>
    </row>
    <row r="920" spans="1:9" s="19" customFormat="1" ht="18.75" hidden="1" x14ac:dyDescent="0.2">
      <c r="A920" s="320" t="s">
        <v>73</v>
      </c>
      <c r="B920" s="322" t="s">
        <v>128</v>
      </c>
      <c r="C920" s="17" t="s">
        <v>33</v>
      </c>
      <c r="D920" s="13">
        <f t="shared" si="293"/>
        <v>0</v>
      </c>
      <c r="E920" s="14">
        <f t="shared" ref="E920:F920" si="296">E921+E931+E932</f>
        <v>0</v>
      </c>
      <c r="F920" s="14">
        <f t="shared" si="296"/>
        <v>0</v>
      </c>
      <c r="G920" s="15"/>
      <c r="H920" s="15"/>
      <c r="I920" s="15"/>
    </row>
    <row r="921" spans="1:9" s="19" customFormat="1" ht="18.75" hidden="1" x14ac:dyDescent="0.2">
      <c r="A921" s="347"/>
      <c r="B921" s="343"/>
      <c r="C921" s="17" t="s">
        <v>13</v>
      </c>
      <c r="D921" s="13">
        <f t="shared" si="293"/>
        <v>0</v>
      </c>
      <c r="E921" s="14">
        <f t="shared" ref="E921:F921" si="297">E923+E930</f>
        <v>0</v>
      </c>
      <c r="F921" s="14">
        <f t="shared" si="297"/>
        <v>0</v>
      </c>
      <c r="G921" s="15"/>
      <c r="H921" s="15"/>
      <c r="I921" s="15"/>
    </row>
    <row r="922" spans="1:9" s="19" customFormat="1" ht="18.75" hidden="1" x14ac:dyDescent="0.2">
      <c r="A922" s="347"/>
      <c r="B922" s="343"/>
      <c r="C922" s="17" t="s">
        <v>12</v>
      </c>
      <c r="D922" s="13"/>
      <c r="E922" s="14"/>
      <c r="F922" s="14"/>
      <c r="G922" s="15"/>
      <c r="H922" s="15"/>
      <c r="I922" s="15"/>
    </row>
    <row r="923" spans="1:9" s="19" customFormat="1" ht="37.5" hidden="1" x14ac:dyDescent="0.2">
      <c r="A923" s="347"/>
      <c r="B923" s="343"/>
      <c r="C923" s="18" t="s">
        <v>15</v>
      </c>
      <c r="D923" s="13">
        <f t="shared" ref="D923:D934" si="298">E923+F923</f>
        <v>0</v>
      </c>
      <c r="E923" s="14">
        <f t="shared" ref="E923:F923" si="299">E924+E925+E926+E927+E928+E929</f>
        <v>0</v>
      </c>
      <c r="F923" s="14">
        <f t="shared" si="299"/>
        <v>0</v>
      </c>
      <c r="G923" s="15"/>
      <c r="H923" s="15"/>
      <c r="I923" s="15"/>
    </row>
    <row r="924" spans="1:9" s="19" customFormat="1" ht="37.5" hidden="1" x14ac:dyDescent="0.2">
      <c r="A924" s="347"/>
      <c r="B924" s="343"/>
      <c r="C924" s="1" t="s">
        <v>21</v>
      </c>
      <c r="D924" s="13">
        <f t="shared" si="298"/>
        <v>0</v>
      </c>
      <c r="E924" s="14">
        <v>0</v>
      </c>
      <c r="F924" s="14">
        <v>0</v>
      </c>
      <c r="G924" s="15"/>
      <c r="H924" s="15"/>
      <c r="I924" s="15"/>
    </row>
    <row r="925" spans="1:9" s="19" customFormat="1" ht="37.5" hidden="1" x14ac:dyDescent="0.2">
      <c r="A925" s="347"/>
      <c r="B925" s="343"/>
      <c r="C925" s="1" t="s">
        <v>22</v>
      </c>
      <c r="D925" s="13">
        <f t="shared" si="298"/>
        <v>0</v>
      </c>
      <c r="E925" s="14">
        <v>0</v>
      </c>
      <c r="F925" s="14">
        <v>0</v>
      </c>
      <c r="G925" s="15"/>
      <c r="H925" s="15"/>
      <c r="I925" s="15"/>
    </row>
    <row r="926" spans="1:9" s="19" customFormat="1" ht="37.5" hidden="1" x14ac:dyDescent="0.2">
      <c r="A926" s="347"/>
      <c r="B926" s="343"/>
      <c r="C926" s="1" t="s">
        <v>16</v>
      </c>
      <c r="D926" s="13">
        <f t="shared" si="298"/>
        <v>0</v>
      </c>
      <c r="E926" s="14">
        <v>0</v>
      </c>
      <c r="F926" s="14">
        <v>0</v>
      </c>
      <c r="G926" s="15"/>
      <c r="H926" s="15"/>
      <c r="I926" s="15"/>
    </row>
    <row r="927" spans="1:9" s="19" customFormat="1" ht="37.5" hidden="1" x14ac:dyDescent="0.2">
      <c r="A927" s="347"/>
      <c r="B927" s="343"/>
      <c r="C927" s="1" t="s">
        <v>17</v>
      </c>
      <c r="D927" s="13">
        <f t="shared" si="298"/>
        <v>0</v>
      </c>
      <c r="E927" s="14">
        <v>0</v>
      </c>
      <c r="F927" s="14">
        <v>0</v>
      </c>
      <c r="G927" s="15"/>
      <c r="H927" s="15"/>
      <c r="I927" s="15"/>
    </row>
    <row r="928" spans="1:9" s="19" customFormat="1" ht="37.5" hidden="1" x14ac:dyDescent="0.2">
      <c r="A928" s="347"/>
      <c r="B928" s="343"/>
      <c r="C928" s="1" t="s">
        <v>18</v>
      </c>
      <c r="D928" s="13">
        <f t="shared" si="298"/>
        <v>0</v>
      </c>
      <c r="E928" s="14">
        <v>0</v>
      </c>
      <c r="F928" s="14">
        <v>0</v>
      </c>
      <c r="G928" s="15"/>
      <c r="H928" s="15"/>
      <c r="I928" s="15"/>
    </row>
    <row r="929" spans="1:9" s="19" customFormat="1" ht="37.5" hidden="1" x14ac:dyDescent="0.2">
      <c r="A929" s="347"/>
      <c r="B929" s="343"/>
      <c r="C929" s="1" t="s">
        <v>19</v>
      </c>
      <c r="D929" s="13">
        <f t="shared" si="298"/>
        <v>0</v>
      </c>
      <c r="E929" s="14">
        <v>0</v>
      </c>
      <c r="F929" s="14">
        <v>0</v>
      </c>
      <c r="G929" s="15"/>
      <c r="H929" s="15"/>
      <c r="I929" s="15"/>
    </row>
    <row r="930" spans="1:9" s="19" customFormat="1" ht="37.5" hidden="1" x14ac:dyDescent="0.2">
      <c r="A930" s="347"/>
      <c r="B930" s="343"/>
      <c r="C930" s="18" t="s">
        <v>20</v>
      </c>
      <c r="D930" s="13">
        <f t="shared" si="298"/>
        <v>0</v>
      </c>
      <c r="E930" s="14">
        <v>0</v>
      </c>
      <c r="F930" s="14">
        <v>0</v>
      </c>
      <c r="G930" s="15"/>
      <c r="H930" s="15"/>
      <c r="I930" s="15"/>
    </row>
    <row r="931" spans="1:9" s="19" customFormat="1" ht="18.75" hidden="1" x14ac:dyDescent="0.2">
      <c r="A931" s="347"/>
      <c r="B931" s="343"/>
      <c r="C931" s="17" t="s">
        <v>11</v>
      </c>
      <c r="D931" s="13">
        <f t="shared" si="298"/>
        <v>0</v>
      </c>
      <c r="E931" s="14">
        <v>0</v>
      </c>
      <c r="F931" s="14">
        <v>0</v>
      </c>
      <c r="G931" s="15"/>
      <c r="H931" s="15"/>
      <c r="I931" s="15"/>
    </row>
    <row r="932" spans="1:9" s="19" customFormat="1" ht="18.75" hidden="1" x14ac:dyDescent="0.2">
      <c r="A932" s="321"/>
      <c r="B932" s="323"/>
      <c r="C932" s="17" t="s">
        <v>10</v>
      </c>
      <c r="D932" s="13">
        <f t="shared" si="298"/>
        <v>0</v>
      </c>
      <c r="E932" s="14">
        <v>0</v>
      </c>
      <c r="F932" s="14">
        <v>0</v>
      </c>
      <c r="G932" s="15"/>
      <c r="H932" s="15"/>
      <c r="I932" s="15"/>
    </row>
    <row r="933" spans="1:9" s="19" customFormat="1" ht="18.75" hidden="1" x14ac:dyDescent="0.2">
      <c r="A933" s="320" t="s">
        <v>74</v>
      </c>
      <c r="B933" s="322" t="s">
        <v>129</v>
      </c>
      <c r="C933" s="17" t="s">
        <v>33</v>
      </c>
      <c r="D933" s="13">
        <f t="shared" si="298"/>
        <v>0</v>
      </c>
      <c r="E933" s="14">
        <f t="shared" ref="E933:F933" si="300">E934+E944+E945</f>
        <v>0</v>
      </c>
      <c r="F933" s="14">
        <f t="shared" si="300"/>
        <v>0</v>
      </c>
      <c r="G933" s="15"/>
      <c r="H933" s="15"/>
      <c r="I933" s="15"/>
    </row>
    <row r="934" spans="1:9" s="19" customFormat="1" ht="18.75" hidden="1" x14ac:dyDescent="0.2">
      <c r="A934" s="347"/>
      <c r="B934" s="343"/>
      <c r="C934" s="17" t="s">
        <v>13</v>
      </c>
      <c r="D934" s="13">
        <f t="shared" si="298"/>
        <v>0</v>
      </c>
      <c r="E934" s="14">
        <f t="shared" ref="E934:F934" si="301">E936+E943</f>
        <v>0</v>
      </c>
      <c r="F934" s="14">
        <f t="shared" si="301"/>
        <v>0</v>
      </c>
      <c r="G934" s="15"/>
      <c r="H934" s="15"/>
      <c r="I934" s="15"/>
    </row>
    <row r="935" spans="1:9" s="19" customFormat="1" ht="18.75" hidden="1" x14ac:dyDescent="0.2">
      <c r="A935" s="347"/>
      <c r="B935" s="343"/>
      <c r="C935" s="17" t="s">
        <v>12</v>
      </c>
      <c r="D935" s="13"/>
      <c r="E935" s="14"/>
      <c r="F935" s="14"/>
      <c r="G935" s="15"/>
      <c r="H935" s="15"/>
      <c r="I935" s="15"/>
    </row>
    <row r="936" spans="1:9" s="19" customFormat="1" ht="37.5" hidden="1" x14ac:dyDescent="0.2">
      <c r="A936" s="347"/>
      <c r="B936" s="343"/>
      <c r="C936" s="18" t="s">
        <v>15</v>
      </c>
      <c r="D936" s="13">
        <f t="shared" ref="D936:D947" si="302">E936+F936</f>
        <v>0</v>
      </c>
      <c r="E936" s="14">
        <f t="shared" ref="E936:F936" si="303">E937+E938+E939+E940+E941+E942</f>
        <v>0</v>
      </c>
      <c r="F936" s="14">
        <f t="shared" si="303"/>
        <v>0</v>
      </c>
      <c r="G936" s="15"/>
      <c r="H936" s="15"/>
      <c r="I936" s="15"/>
    </row>
    <row r="937" spans="1:9" s="19" customFormat="1" ht="37.5" hidden="1" x14ac:dyDescent="0.2">
      <c r="A937" s="347"/>
      <c r="B937" s="343"/>
      <c r="C937" s="1" t="s">
        <v>21</v>
      </c>
      <c r="D937" s="13">
        <f t="shared" si="302"/>
        <v>0</v>
      </c>
      <c r="E937" s="14">
        <v>0</v>
      </c>
      <c r="F937" s="14">
        <v>0</v>
      </c>
      <c r="G937" s="15"/>
      <c r="H937" s="15"/>
      <c r="I937" s="15"/>
    </row>
    <row r="938" spans="1:9" s="19" customFormat="1" ht="37.5" hidden="1" x14ac:dyDescent="0.2">
      <c r="A938" s="347"/>
      <c r="B938" s="343"/>
      <c r="C938" s="1" t="s">
        <v>22</v>
      </c>
      <c r="D938" s="13">
        <f t="shared" si="302"/>
        <v>0</v>
      </c>
      <c r="E938" s="14">
        <v>0</v>
      </c>
      <c r="F938" s="14">
        <v>0</v>
      </c>
      <c r="G938" s="15"/>
      <c r="H938" s="15"/>
      <c r="I938" s="15"/>
    </row>
    <row r="939" spans="1:9" s="19" customFormat="1" ht="37.5" hidden="1" x14ac:dyDescent="0.2">
      <c r="A939" s="347"/>
      <c r="B939" s="343"/>
      <c r="C939" s="1" t="s">
        <v>16</v>
      </c>
      <c r="D939" s="13">
        <f t="shared" si="302"/>
        <v>0</v>
      </c>
      <c r="E939" s="14">
        <v>0</v>
      </c>
      <c r="F939" s="14">
        <v>0</v>
      </c>
      <c r="G939" s="15"/>
      <c r="H939" s="15"/>
      <c r="I939" s="15"/>
    </row>
    <row r="940" spans="1:9" s="19" customFormat="1" ht="37.5" hidden="1" x14ac:dyDescent="0.2">
      <c r="A940" s="347"/>
      <c r="B940" s="343"/>
      <c r="C940" s="1" t="s">
        <v>17</v>
      </c>
      <c r="D940" s="13">
        <f t="shared" si="302"/>
        <v>0</v>
      </c>
      <c r="E940" s="14">
        <v>0</v>
      </c>
      <c r="F940" s="14">
        <v>0</v>
      </c>
      <c r="G940" s="15"/>
      <c r="H940" s="15"/>
      <c r="I940" s="15"/>
    </row>
    <row r="941" spans="1:9" s="19" customFormat="1" ht="37.5" hidden="1" x14ac:dyDescent="0.2">
      <c r="A941" s="347"/>
      <c r="B941" s="343"/>
      <c r="C941" s="1" t="s">
        <v>18</v>
      </c>
      <c r="D941" s="13">
        <f t="shared" si="302"/>
        <v>0</v>
      </c>
      <c r="E941" s="14">
        <v>0</v>
      </c>
      <c r="F941" s="14">
        <v>0</v>
      </c>
      <c r="G941" s="15"/>
      <c r="H941" s="15"/>
      <c r="I941" s="15"/>
    </row>
    <row r="942" spans="1:9" s="19" customFormat="1" ht="37.5" hidden="1" x14ac:dyDescent="0.2">
      <c r="A942" s="347"/>
      <c r="B942" s="343"/>
      <c r="C942" s="1" t="s">
        <v>19</v>
      </c>
      <c r="D942" s="13">
        <f t="shared" si="302"/>
        <v>0</v>
      </c>
      <c r="E942" s="14">
        <v>0</v>
      </c>
      <c r="F942" s="14">
        <v>0</v>
      </c>
      <c r="G942" s="15"/>
      <c r="H942" s="15"/>
      <c r="I942" s="15"/>
    </row>
    <row r="943" spans="1:9" s="19" customFormat="1" ht="37.5" hidden="1" x14ac:dyDescent="0.2">
      <c r="A943" s="347"/>
      <c r="B943" s="343"/>
      <c r="C943" s="18" t="s">
        <v>20</v>
      </c>
      <c r="D943" s="13">
        <f t="shared" si="302"/>
        <v>0</v>
      </c>
      <c r="E943" s="14">
        <v>0</v>
      </c>
      <c r="F943" s="14">
        <v>0</v>
      </c>
      <c r="G943" s="15"/>
      <c r="H943" s="15"/>
      <c r="I943" s="15"/>
    </row>
    <row r="944" spans="1:9" s="19" customFormat="1" ht="18.75" hidden="1" x14ac:dyDescent="0.2">
      <c r="A944" s="347"/>
      <c r="B944" s="343"/>
      <c r="C944" s="17" t="s">
        <v>11</v>
      </c>
      <c r="D944" s="13">
        <f t="shared" si="302"/>
        <v>0</v>
      </c>
      <c r="E944" s="14">
        <v>0</v>
      </c>
      <c r="F944" s="14"/>
      <c r="G944" s="15"/>
      <c r="H944" s="15"/>
      <c r="I944" s="15"/>
    </row>
    <row r="945" spans="1:9" s="19" customFormat="1" ht="18.75" hidden="1" x14ac:dyDescent="0.2">
      <c r="A945" s="321"/>
      <c r="B945" s="323"/>
      <c r="C945" s="17" t="s">
        <v>10</v>
      </c>
      <c r="D945" s="13">
        <f t="shared" si="302"/>
        <v>0</v>
      </c>
      <c r="E945" s="14">
        <v>0</v>
      </c>
      <c r="F945" s="14"/>
      <c r="G945" s="15"/>
      <c r="H945" s="15"/>
      <c r="I945" s="15"/>
    </row>
    <row r="946" spans="1:9" s="19" customFormat="1" ht="18.75" x14ac:dyDescent="0.2">
      <c r="A946" s="322" t="s">
        <v>72</v>
      </c>
      <c r="B946" s="322" t="s">
        <v>130</v>
      </c>
      <c r="C946" s="17" t="s">
        <v>33</v>
      </c>
      <c r="D946" s="13">
        <f t="shared" si="302"/>
        <v>0</v>
      </c>
      <c r="E946" s="14">
        <f t="shared" ref="E946:F946" si="304">E947+E957+E958</f>
        <v>0</v>
      </c>
      <c r="F946" s="14">
        <f t="shared" si="304"/>
        <v>0</v>
      </c>
      <c r="G946" s="15"/>
      <c r="H946" s="15"/>
      <c r="I946" s="15"/>
    </row>
    <row r="947" spans="1:9" s="19" customFormat="1" ht="18.75" x14ac:dyDescent="0.2">
      <c r="A947" s="343"/>
      <c r="B947" s="343"/>
      <c r="C947" s="17" t="s">
        <v>13</v>
      </c>
      <c r="D947" s="13">
        <f t="shared" si="302"/>
        <v>0</v>
      </c>
      <c r="E947" s="14">
        <f t="shared" ref="E947:F947" si="305">E949+E956</f>
        <v>0</v>
      </c>
      <c r="F947" s="14">
        <f t="shared" si="305"/>
        <v>0</v>
      </c>
      <c r="G947" s="15"/>
      <c r="H947" s="15"/>
      <c r="I947" s="15"/>
    </row>
    <row r="948" spans="1:9" s="19" customFormat="1" ht="18.75" x14ac:dyDescent="0.2">
      <c r="A948" s="343"/>
      <c r="B948" s="343"/>
      <c r="C948" s="17" t="s">
        <v>12</v>
      </c>
      <c r="D948" s="13"/>
      <c r="E948" s="14"/>
      <c r="F948" s="14"/>
      <c r="G948" s="15"/>
      <c r="H948" s="15"/>
      <c r="I948" s="15"/>
    </row>
    <row r="949" spans="1:9" s="19" customFormat="1" ht="37.5" x14ac:dyDescent="0.2">
      <c r="A949" s="343"/>
      <c r="B949" s="343"/>
      <c r="C949" s="18" t="s">
        <v>15</v>
      </c>
      <c r="D949" s="13">
        <f t="shared" ref="D949:D960" si="306">E949+F949</f>
        <v>0</v>
      </c>
      <c r="E949" s="14">
        <f t="shared" ref="E949:F949" si="307">E950+E951+E952+E953+E954+E955</f>
        <v>0</v>
      </c>
      <c r="F949" s="14">
        <f t="shared" si="307"/>
        <v>0</v>
      </c>
      <c r="G949" s="15"/>
      <c r="H949" s="15"/>
      <c r="I949" s="15"/>
    </row>
    <row r="950" spans="1:9" s="19" customFormat="1" ht="37.5" x14ac:dyDescent="0.2">
      <c r="A950" s="343"/>
      <c r="B950" s="343"/>
      <c r="C950" s="1" t="s">
        <v>21</v>
      </c>
      <c r="D950" s="13">
        <f t="shared" si="306"/>
        <v>0</v>
      </c>
      <c r="E950" s="14">
        <f>E963</f>
        <v>0</v>
      </c>
      <c r="F950" s="14">
        <f>F963</f>
        <v>0</v>
      </c>
      <c r="G950" s="15"/>
      <c r="H950" s="15"/>
      <c r="I950" s="15"/>
    </row>
    <row r="951" spans="1:9" s="19" customFormat="1" ht="37.5" x14ac:dyDescent="0.2">
      <c r="A951" s="343"/>
      <c r="B951" s="343"/>
      <c r="C951" s="1" t="s">
        <v>22</v>
      </c>
      <c r="D951" s="13">
        <f t="shared" si="306"/>
        <v>0</v>
      </c>
      <c r="E951" s="14">
        <f t="shared" ref="E951:F958" si="308">E964</f>
        <v>0</v>
      </c>
      <c r="F951" s="14">
        <f t="shared" si="308"/>
        <v>0</v>
      </c>
      <c r="G951" s="15"/>
      <c r="H951" s="15"/>
      <c r="I951" s="15"/>
    </row>
    <row r="952" spans="1:9" s="19" customFormat="1" ht="37.5" x14ac:dyDescent="0.2">
      <c r="A952" s="343"/>
      <c r="B952" s="343"/>
      <c r="C952" s="1" t="s">
        <v>16</v>
      </c>
      <c r="D952" s="13">
        <f t="shared" si="306"/>
        <v>0</v>
      </c>
      <c r="E952" s="14">
        <f t="shared" si="308"/>
        <v>0</v>
      </c>
      <c r="F952" s="14">
        <f t="shared" si="308"/>
        <v>0</v>
      </c>
      <c r="G952" s="15"/>
      <c r="H952" s="15"/>
      <c r="I952" s="15"/>
    </row>
    <row r="953" spans="1:9" s="19" customFormat="1" ht="37.5" x14ac:dyDescent="0.2">
      <c r="A953" s="343"/>
      <c r="B953" s="343"/>
      <c r="C953" s="1" t="s">
        <v>17</v>
      </c>
      <c r="D953" s="13">
        <f t="shared" si="306"/>
        <v>0</v>
      </c>
      <c r="E953" s="14">
        <f t="shared" si="308"/>
        <v>0</v>
      </c>
      <c r="F953" s="14">
        <f t="shared" si="308"/>
        <v>0</v>
      </c>
      <c r="G953" s="15"/>
      <c r="H953" s="15"/>
      <c r="I953" s="15"/>
    </row>
    <row r="954" spans="1:9" s="19" customFormat="1" ht="37.5" x14ac:dyDescent="0.2">
      <c r="A954" s="343"/>
      <c r="B954" s="343"/>
      <c r="C954" s="1" t="s">
        <v>18</v>
      </c>
      <c r="D954" s="13">
        <f t="shared" si="306"/>
        <v>0</v>
      </c>
      <c r="E954" s="14">
        <f t="shared" si="308"/>
        <v>0</v>
      </c>
      <c r="F954" s="14">
        <f t="shared" si="308"/>
        <v>0</v>
      </c>
      <c r="G954" s="15"/>
      <c r="H954" s="15"/>
      <c r="I954" s="15"/>
    </row>
    <row r="955" spans="1:9" s="19" customFormat="1" ht="37.5" x14ac:dyDescent="0.2">
      <c r="A955" s="343"/>
      <c r="B955" s="343"/>
      <c r="C955" s="1" t="s">
        <v>19</v>
      </c>
      <c r="D955" s="13">
        <f t="shared" si="306"/>
        <v>0</v>
      </c>
      <c r="E955" s="14">
        <f t="shared" si="308"/>
        <v>0</v>
      </c>
      <c r="F955" s="14">
        <f t="shared" si="308"/>
        <v>0</v>
      </c>
      <c r="G955" s="15"/>
      <c r="H955" s="15"/>
      <c r="I955" s="15"/>
    </row>
    <row r="956" spans="1:9" s="19" customFormat="1" ht="37.5" x14ac:dyDescent="0.2">
      <c r="A956" s="343"/>
      <c r="B956" s="343"/>
      <c r="C956" s="18" t="s">
        <v>20</v>
      </c>
      <c r="D956" s="13">
        <f t="shared" si="306"/>
        <v>0</v>
      </c>
      <c r="E956" s="14">
        <f t="shared" si="308"/>
        <v>0</v>
      </c>
      <c r="F956" s="14">
        <f t="shared" si="308"/>
        <v>0</v>
      </c>
      <c r="G956" s="15"/>
      <c r="H956" s="15"/>
      <c r="I956" s="15"/>
    </row>
    <row r="957" spans="1:9" s="19" customFormat="1" ht="18.75" x14ac:dyDescent="0.2">
      <c r="A957" s="343"/>
      <c r="B957" s="343"/>
      <c r="C957" s="17" t="s">
        <v>11</v>
      </c>
      <c r="D957" s="13">
        <f t="shared" si="306"/>
        <v>0</v>
      </c>
      <c r="E957" s="14">
        <f t="shared" si="308"/>
        <v>0</v>
      </c>
      <c r="F957" s="14">
        <f t="shared" si="308"/>
        <v>0</v>
      </c>
      <c r="G957" s="15"/>
      <c r="H957" s="15"/>
      <c r="I957" s="15"/>
    </row>
    <row r="958" spans="1:9" s="19" customFormat="1" ht="18.75" x14ac:dyDescent="0.2">
      <c r="A958" s="323"/>
      <c r="B958" s="323"/>
      <c r="C958" s="17" t="s">
        <v>10</v>
      </c>
      <c r="D958" s="13">
        <f t="shared" si="306"/>
        <v>0</v>
      </c>
      <c r="E958" s="14">
        <f t="shared" si="308"/>
        <v>0</v>
      </c>
      <c r="F958" s="14">
        <f t="shared" si="308"/>
        <v>0</v>
      </c>
      <c r="G958" s="15"/>
      <c r="H958" s="15"/>
      <c r="I958" s="15"/>
    </row>
    <row r="959" spans="1:9" s="19" customFormat="1" ht="18.75" hidden="1" x14ac:dyDescent="0.2">
      <c r="A959" s="320" t="s">
        <v>75</v>
      </c>
      <c r="B959" s="322" t="s">
        <v>132</v>
      </c>
      <c r="C959" s="17" t="s">
        <v>33</v>
      </c>
      <c r="D959" s="13">
        <f t="shared" si="306"/>
        <v>0</v>
      </c>
      <c r="E959" s="14">
        <f t="shared" ref="E959:F959" si="309">E960+E970+E971</f>
        <v>0</v>
      </c>
      <c r="F959" s="14">
        <f t="shared" si="309"/>
        <v>0</v>
      </c>
      <c r="G959" s="15"/>
      <c r="H959" s="15"/>
      <c r="I959" s="15"/>
    </row>
    <row r="960" spans="1:9" s="19" customFormat="1" ht="18.75" hidden="1" x14ac:dyDescent="0.2">
      <c r="A960" s="347"/>
      <c r="B960" s="343"/>
      <c r="C960" s="17" t="s">
        <v>13</v>
      </c>
      <c r="D960" s="13">
        <f t="shared" si="306"/>
        <v>0</v>
      </c>
      <c r="E960" s="14">
        <f t="shared" ref="E960:F960" si="310">E962+E969</f>
        <v>0</v>
      </c>
      <c r="F960" s="14">
        <f t="shared" si="310"/>
        <v>0</v>
      </c>
      <c r="G960" s="15"/>
      <c r="H960" s="15"/>
      <c r="I960" s="15"/>
    </row>
    <row r="961" spans="1:9" s="19" customFormat="1" ht="18.75" hidden="1" x14ac:dyDescent="0.2">
      <c r="A961" s="347"/>
      <c r="B961" s="343"/>
      <c r="C961" s="17" t="s">
        <v>12</v>
      </c>
      <c r="D961" s="13"/>
      <c r="E961" s="14"/>
      <c r="F961" s="14"/>
      <c r="G961" s="15"/>
      <c r="H961" s="15"/>
      <c r="I961" s="15"/>
    </row>
    <row r="962" spans="1:9" s="19" customFormat="1" ht="37.5" hidden="1" x14ac:dyDescent="0.2">
      <c r="A962" s="347"/>
      <c r="B962" s="343"/>
      <c r="C962" s="18" t="s">
        <v>15</v>
      </c>
      <c r="D962" s="13">
        <f t="shared" ref="D962:D973" si="311">E962+F962</f>
        <v>0</v>
      </c>
      <c r="E962" s="14">
        <f t="shared" ref="E962:F962" si="312">E963+E964+E965+E966+E967+E968</f>
        <v>0</v>
      </c>
      <c r="F962" s="14">
        <f t="shared" si="312"/>
        <v>0</v>
      </c>
      <c r="G962" s="15"/>
      <c r="H962" s="15"/>
      <c r="I962" s="15"/>
    </row>
    <row r="963" spans="1:9" s="19" customFormat="1" ht="37.5" hidden="1" x14ac:dyDescent="0.2">
      <c r="A963" s="347"/>
      <c r="B963" s="343"/>
      <c r="C963" s="1" t="s">
        <v>21</v>
      </c>
      <c r="D963" s="13">
        <f t="shared" si="311"/>
        <v>0</v>
      </c>
      <c r="E963" s="14">
        <v>0</v>
      </c>
      <c r="F963" s="14">
        <v>0</v>
      </c>
      <c r="G963" s="15"/>
      <c r="H963" s="15"/>
      <c r="I963" s="15"/>
    </row>
    <row r="964" spans="1:9" s="19" customFormat="1" ht="37.5" hidden="1" x14ac:dyDescent="0.2">
      <c r="A964" s="347"/>
      <c r="B964" s="343"/>
      <c r="C964" s="1" t="s">
        <v>22</v>
      </c>
      <c r="D964" s="13">
        <f t="shared" si="311"/>
        <v>0</v>
      </c>
      <c r="E964" s="14">
        <v>0</v>
      </c>
      <c r="F964" s="14">
        <v>0</v>
      </c>
      <c r="G964" s="15"/>
      <c r="H964" s="15"/>
      <c r="I964" s="15"/>
    </row>
    <row r="965" spans="1:9" s="19" customFormat="1" ht="37.5" hidden="1" x14ac:dyDescent="0.2">
      <c r="A965" s="347"/>
      <c r="B965" s="343"/>
      <c r="C965" s="1" t="s">
        <v>16</v>
      </c>
      <c r="D965" s="13">
        <f t="shared" si="311"/>
        <v>0</v>
      </c>
      <c r="E965" s="14">
        <v>0</v>
      </c>
      <c r="F965" s="14">
        <v>0</v>
      </c>
      <c r="G965" s="15"/>
      <c r="H965" s="15"/>
      <c r="I965" s="15"/>
    </row>
    <row r="966" spans="1:9" s="19" customFormat="1" ht="37.5" hidden="1" x14ac:dyDescent="0.2">
      <c r="A966" s="347"/>
      <c r="B966" s="343"/>
      <c r="C966" s="1" t="s">
        <v>17</v>
      </c>
      <c r="D966" s="13">
        <f t="shared" si="311"/>
        <v>0</v>
      </c>
      <c r="E966" s="14">
        <v>0</v>
      </c>
      <c r="F966" s="14">
        <v>0</v>
      </c>
      <c r="G966" s="15"/>
      <c r="H966" s="15"/>
      <c r="I966" s="15"/>
    </row>
    <row r="967" spans="1:9" s="19" customFormat="1" ht="37.5" hidden="1" x14ac:dyDescent="0.2">
      <c r="A967" s="347"/>
      <c r="B967" s="343"/>
      <c r="C967" s="1" t="s">
        <v>18</v>
      </c>
      <c r="D967" s="13">
        <f t="shared" si="311"/>
        <v>0</v>
      </c>
      <c r="E967" s="14">
        <v>0</v>
      </c>
      <c r="F967" s="14">
        <v>0</v>
      </c>
      <c r="G967" s="15"/>
      <c r="H967" s="15"/>
      <c r="I967" s="15"/>
    </row>
    <row r="968" spans="1:9" s="19" customFormat="1" ht="37.5" hidden="1" x14ac:dyDescent="0.2">
      <c r="A968" s="347"/>
      <c r="B968" s="343"/>
      <c r="C968" s="1" t="s">
        <v>19</v>
      </c>
      <c r="D968" s="13">
        <f t="shared" si="311"/>
        <v>0</v>
      </c>
      <c r="E968" s="14">
        <v>0</v>
      </c>
      <c r="F968" s="14">
        <v>0</v>
      </c>
      <c r="G968" s="15"/>
      <c r="H968" s="15"/>
      <c r="I968" s="15"/>
    </row>
    <row r="969" spans="1:9" s="19" customFormat="1" ht="37.5" hidden="1" x14ac:dyDescent="0.2">
      <c r="A969" s="347"/>
      <c r="B969" s="343"/>
      <c r="C969" s="18" t="s">
        <v>20</v>
      </c>
      <c r="D969" s="13">
        <f t="shared" si="311"/>
        <v>0</v>
      </c>
      <c r="E969" s="14">
        <v>0</v>
      </c>
      <c r="F969" s="14">
        <v>0</v>
      </c>
      <c r="G969" s="15"/>
      <c r="H969" s="15"/>
      <c r="I969" s="15"/>
    </row>
    <row r="970" spans="1:9" s="19" customFormat="1" ht="18.75" hidden="1" x14ac:dyDescent="0.2">
      <c r="A970" s="347"/>
      <c r="B970" s="343"/>
      <c r="C970" s="17" t="s">
        <v>11</v>
      </c>
      <c r="D970" s="13">
        <f t="shared" si="311"/>
        <v>0</v>
      </c>
      <c r="E970" s="14">
        <v>0</v>
      </c>
      <c r="F970" s="14">
        <v>0</v>
      </c>
      <c r="G970" s="15"/>
      <c r="H970" s="15"/>
      <c r="I970" s="15"/>
    </row>
    <row r="971" spans="1:9" s="19" customFormat="1" ht="18.75" hidden="1" x14ac:dyDescent="0.2">
      <c r="A971" s="321"/>
      <c r="B971" s="323"/>
      <c r="C971" s="17" t="s">
        <v>10</v>
      </c>
      <c r="D971" s="13">
        <f t="shared" si="311"/>
        <v>0</v>
      </c>
      <c r="E971" s="14">
        <v>0</v>
      </c>
      <c r="F971" s="14">
        <v>0</v>
      </c>
      <c r="G971" s="15"/>
      <c r="H971" s="15"/>
      <c r="I971" s="15"/>
    </row>
    <row r="972" spans="1:9" s="19" customFormat="1" ht="18.75" x14ac:dyDescent="0.2">
      <c r="A972" s="322" t="s">
        <v>76</v>
      </c>
      <c r="B972" s="322" t="s">
        <v>133</v>
      </c>
      <c r="C972" s="17" t="s">
        <v>33</v>
      </c>
      <c r="D972" s="13">
        <f t="shared" si="311"/>
        <v>0</v>
      </c>
      <c r="E972" s="14">
        <f t="shared" ref="E972:F972" si="313">E973+E983+E984</f>
        <v>0</v>
      </c>
      <c r="F972" s="14">
        <f t="shared" si="313"/>
        <v>0</v>
      </c>
      <c r="G972" s="15"/>
      <c r="H972" s="15"/>
      <c r="I972" s="15"/>
    </row>
    <row r="973" spans="1:9" s="19" customFormat="1" ht="18.75" x14ac:dyDescent="0.2">
      <c r="A973" s="343"/>
      <c r="B973" s="343"/>
      <c r="C973" s="17" t="s">
        <v>13</v>
      </c>
      <c r="D973" s="13">
        <f t="shared" si="311"/>
        <v>0</v>
      </c>
      <c r="E973" s="14">
        <f t="shared" ref="E973:F973" si="314">E975+E982</f>
        <v>0</v>
      </c>
      <c r="F973" s="14">
        <f t="shared" si="314"/>
        <v>0</v>
      </c>
      <c r="G973" s="15"/>
      <c r="H973" s="15"/>
      <c r="I973" s="15"/>
    </row>
    <row r="974" spans="1:9" s="19" customFormat="1" ht="18.75" x14ac:dyDescent="0.2">
      <c r="A974" s="343"/>
      <c r="B974" s="343"/>
      <c r="C974" s="17" t="s">
        <v>12</v>
      </c>
      <c r="D974" s="13"/>
      <c r="E974" s="14"/>
      <c r="F974" s="14"/>
      <c r="G974" s="15"/>
      <c r="H974" s="15"/>
      <c r="I974" s="15"/>
    </row>
    <row r="975" spans="1:9" s="19" customFormat="1" ht="37.5" x14ac:dyDescent="0.2">
      <c r="A975" s="343"/>
      <c r="B975" s="343"/>
      <c r="C975" s="18" t="s">
        <v>15</v>
      </c>
      <c r="D975" s="13">
        <f t="shared" ref="D975:D986" si="315">E975+F975</f>
        <v>0</v>
      </c>
      <c r="E975" s="14">
        <f t="shared" ref="E975:F975" si="316">E976+E977+E978+E979+E980+E981</f>
        <v>0</v>
      </c>
      <c r="F975" s="14">
        <f t="shared" si="316"/>
        <v>0</v>
      </c>
      <c r="G975" s="15"/>
      <c r="H975" s="15"/>
      <c r="I975" s="15"/>
    </row>
    <row r="976" spans="1:9" s="19" customFormat="1" ht="37.5" x14ac:dyDescent="0.2">
      <c r="A976" s="343"/>
      <c r="B976" s="343"/>
      <c r="C976" s="1" t="s">
        <v>21</v>
      </c>
      <c r="D976" s="13">
        <f t="shared" si="315"/>
        <v>0</v>
      </c>
      <c r="E976" s="14">
        <f>E989</f>
        <v>0</v>
      </c>
      <c r="F976" s="14">
        <f>F989</f>
        <v>0</v>
      </c>
      <c r="G976" s="15"/>
      <c r="H976" s="15"/>
      <c r="I976" s="15"/>
    </row>
    <row r="977" spans="1:9" s="19" customFormat="1" ht="37.5" x14ac:dyDescent="0.2">
      <c r="A977" s="343"/>
      <c r="B977" s="343"/>
      <c r="C977" s="1" t="s">
        <v>22</v>
      </c>
      <c r="D977" s="13">
        <f t="shared" si="315"/>
        <v>0</v>
      </c>
      <c r="E977" s="14">
        <f t="shared" ref="E977:F984" si="317">E990</f>
        <v>0</v>
      </c>
      <c r="F977" s="14">
        <f t="shared" si="317"/>
        <v>0</v>
      </c>
      <c r="G977" s="15"/>
      <c r="H977" s="15"/>
      <c r="I977" s="15"/>
    </row>
    <row r="978" spans="1:9" s="19" customFormat="1" ht="37.5" x14ac:dyDescent="0.2">
      <c r="A978" s="343"/>
      <c r="B978" s="343"/>
      <c r="C978" s="1" t="s">
        <v>16</v>
      </c>
      <c r="D978" s="13">
        <f t="shared" si="315"/>
        <v>0</v>
      </c>
      <c r="E978" s="14">
        <f t="shared" si="317"/>
        <v>0</v>
      </c>
      <c r="F978" s="14">
        <f t="shared" si="317"/>
        <v>0</v>
      </c>
      <c r="G978" s="15"/>
      <c r="H978" s="15"/>
      <c r="I978" s="15"/>
    </row>
    <row r="979" spans="1:9" s="19" customFormat="1" ht="37.5" x14ac:dyDescent="0.2">
      <c r="A979" s="343"/>
      <c r="B979" s="343"/>
      <c r="C979" s="1" t="s">
        <v>17</v>
      </c>
      <c r="D979" s="13">
        <f t="shared" si="315"/>
        <v>0</v>
      </c>
      <c r="E979" s="14">
        <f t="shared" si="317"/>
        <v>0</v>
      </c>
      <c r="F979" s="14">
        <f t="shared" si="317"/>
        <v>0</v>
      </c>
      <c r="G979" s="15"/>
      <c r="H979" s="15"/>
      <c r="I979" s="15"/>
    </row>
    <row r="980" spans="1:9" s="19" customFormat="1" ht="37.5" x14ac:dyDescent="0.2">
      <c r="A980" s="343"/>
      <c r="B980" s="343"/>
      <c r="C980" s="1" t="s">
        <v>18</v>
      </c>
      <c r="D980" s="13">
        <f t="shared" si="315"/>
        <v>0</v>
      </c>
      <c r="E980" s="14">
        <f t="shared" si="317"/>
        <v>0</v>
      </c>
      <c r="F980" s="14">
        <f t="shared" si="317"/>
        <v>0</v>
      </c>
      <c r="G980" s="15"/>
      <c r="H980" s="15"/>
      <c r="I980" s="15"/>
    </row>
    <row r="981" spans="1:9" s="19" customFormat="1" ht="37.5" x14ac:dyDescent="0.2">
      <c r="A981" s="343"/>
      <c r="B981" s="343"/>
      <c r="C981" s="1" t="s">
        <v>19</v>
      </c>
      <c r="D981" s="13">
        <f t="shared" si="315"/>
        <v>0</v>
      </c>
      <c r="E981" s="14">
        <f t="shared" si="317"/>
        <v>0</v>
      </c>
      <c r="F981" s="14">
        <f t="shared" si="317"/>
        <v>0</v>
      </c>
      <c r="G981" s="15"/>
      <c r="H981" s="15"/>
      <c r="I981" s="15"/>
    </row>
    <row r="982" spans="1:9" s="19" customFormat="1" ht="37.5" x14ac:dyDescent="0.2">
      <c r="A982" s="343"/>
      <c r="B982" s="343"/>
      <c r="C982" s="18" t="s">
        <v>20</v>
      </c>
      <c r="D982" s="13">
        <f t="shared" si="315"/>
        <v>0</v>
      </c>
      <c r="E982" s="14">
        <f t="shared" si="317"/>
        <v>0</v>
      </c>
      <c r="F982" s="14">
        <f t="shared" si="317"/>
        <v>0</v>
      </c>
      <c r="G982" s="15"/>
      <c r="H982" s="15"/>
      <c r="I982" s="15"/>
    </row>
    <row r="983" spans="1:9" s="19" customFormat="1" ht="18.75" x14ac:dyDescent="0.2">
      <c r="A983" s="343"/>
      <c r="B983" s="343"/>
      <c r="C983" s="17" t="s">
        <v>11</v>
      </c>
      <c r="D983" s="13">
        <f t="shared" si="315"/>
        <v>0</v>
      </c>
      <c r="E983" s="14">
        <f t="shared" si="317"/>
        <v>0</v>
      </c>
      <c r="F983" s="14">
        <f t="shared" si="317"/>
        <v>0</v>
      </c>
      <c r="G983" s="15"/>
      <c r="H983" s="15"/>
      <c r="I983" s="15"/>
    </row>
    <row r="984" spans="1:9" s="19" customFormat="1" ht="18.75" x14ac:dyDescent="0.2">
      <c r="A984" s="323"/>
      <c r="B984" s="323"/>
      <c r="C984" s="17" t="s">
        <v>10</v>
      </c>
      <c r="D984" s="13">
        <f t="shared" si="315"/>
        <v>0</v>
      </c>
      <c r="E984" s="14">
        <f t="shared" si="317"/>
        <v>0</v>
      </c>
      <c r="F984" s="14">
        <f t="shared" si="317"/>
        <v>0</v>
      </c>
      <c r="G984" s="15"/>
      <c r="H984" s="15"/>
      <c r="I984" s="15"/>
    </row>
    <row r="985" spans="1:9" s="19" customFormat="1" ht="18.75" hidden="1" x14ac:dyDescent="0.2">
      <c r="A985" s="320" t="s">
        <v>71</v>
      </c>
      <c r="B985" s="322" t="s">
        <v>134</v>
      </c>
      <c r="C985" s="17" t="s">
        <v>33</v>
      </c>
      <c r="D985" s="13">
        <f t="shared" si="315"/>
        <v>0</v>
      </c>
      <c r="E985" s="14">
        <f t="shared" ref="E985:F985" si="318">E986+E996+E997</f>
        <v>0</v>
      </c>
      <c r="F985" s="14">
        <f t="shared" si="318"/>
        <v>0</v>
      </c>
      <c r="G985" s="15"/>
      <c r="H985" s="15"/>
      <c r="I985" s="15"/>
    </row>
    <row r="986" spans="1:9" s="19" customFormat="1" ht="18.75" hidden="1" x14ac:dyDescent="0.2">
      <c r="A986" s="347"/>
      <c r="B986" s="343"/>
      <c r="C986" s="17" t="s">
        <v>13</v>
      </c>
      <c r="D986" s="13">
        <f t="shared" si="315"/>
        <v>0</v>
      </c>
      <c r="E986" s="14">
        <f t="shared" ref="E986:F986" si="319">E988+E995</f>
        <v>0</v>
      </c>
      <c r="F986" s="14">
        <f t="shared" si="319"/>
        <v>0</v>
      </c>
      <c r="G986" s="15"/>
      <c r="H986" s="15"/>
      <c r="I986" s="15"/>
    </row>
    <row r="987" spans="1:9" s="19" customFormat="1" ht="18.75" hidden="1" x14ac:dyDescent="0.2">
      <c r="A987" s="347"/>
      <c r="B987" s="343"/>
      <c r="C987" s="17" t="s">
        <v>12</v>
      </c>
      <c r="D987" s="13"/>
      <c r="E987" s="14"/>
      <c r="F987" s="14"/>
      <c r="G987" s="15"/>
      <c r="H987" s="15"/>
      <c r="I987" s="15"/>
    </row>
    <row r="988" spans="1:9" s="19" customFormat="1" ht="37.5" hidden="1" x14ac:dyDescent="0.2">
      <c r="A988" s="347"/>
      <c r="B988" s="343"/>
      <c r="C988" s="18" t="s">
        <v>15</v>
      </c>
      <c r="D988" s="13">
        <f t="shared" ref="D988:D999" si="320">E988+F988</f>
        <v>0</v>
      </c>
      <c r="E988" s="14">
        <f t="shared" ref="E988:F988" si="321">E989+E990+E991+E992+E993+E994</f>
        <v>0</v>
      </c>
      <c r="F988" s="14">
        <f t="shared" si="321"/>
        <v>0</v>
      </c>
      <c r="G988" s="15"/>
      <c r="H988" s="15"/>
      <c r="I988" s="15"/>
    </row>
    <row r="989" spans="1:9" s="19" customFormat="1" ht="37.5" hidden="1" x14ac:dyDescent="0.2">
      <c r="A989" s="347"/>
      <c r="B989" s="343"/>
      <c r="C989" s="1" t="s">
        <v>21</v>
      </c>
      <c r="D989" s="13">
        <f t="shared" si="320"/>
        <v>0</v>
      </c>
      <c r="E989" s="14">
        <v>0</v>
      </c>
      <c r="F989" s="14">
        <v>0</v>
      </c>
      <c r="G989" s="15"/>
      <c r="H989" s="15"/>
      <c r="I989" s="15"/>
    </row>
    <row r="990" spans="1:9" s="19" customFormat="1" ht="37.5" hidden="1" x14ac:dyDescent="0.2">
      <c r="A990" s="347"/>
      <c r="B990" s="343"/>
      <c r="C990" s="1" t="s">
        <v>22</v>
      </c>
      <c r="D990" s="13">
        <f t="shared" si="320"/>
        <v>0</v>
      </c>
      <c r="E990" s="14">
        <v>0</v>
      </c>
      <c r="F990" s="14">
        <v>0</v>
      </c>
      <c r="G990" s="15"/>
      <c r="H990" s="15"/>
      <c r="I990" s="15"/>
    </row>
    <row r="991" spans="1:9" s="19" customFormat="1" ht="37.5" hidden="1" x14ac:dyDescent="0.2">
      <c r="A991" s="347"/>
      <c r="B991" s="343"/>
      <c r="C991" s="1" t="s">
        <v>16</v>
      </c>
      <c r="D991" s="13">
        <f t="shared" si="320"/>
        <v>0</v>
      </c>
      <c r="E991" s="14">
        <v>0</v>
      </c>
      <c r="F991" s="14">
        <v>0</v>
      </c>
      <c r="G991" s="15"/>
      <c r="H991" s="15"/>
      <c r="I991" s="15"/>
    </row>
    <row r="992" spans="1:9" s="19" customFormat="1" ht="37.5" hidden="1" x14ac:dyDescent="0.2">
      <c r="A992" s="347"/>
      <c r="B992" s="343"/>
      <c r="C992" s="1" t="s">
        <v>17</v>
      </c>
      <c r="D992" s="13">
        <f t="shared" si="320"/>
        <v>0</v>
      </c>
      <c r="E992" s="14">
        <v>0</v>
      </c>
      <c r="F992" s="14">
        <v>0</v>
      </c>
      <c r="G992" s="15"/>
      <c r="H992" s="15"/>
      <c r="I992" s="15"/>
    </row>
    <row r="993" spans="1:9" s="19" customFormat="1" ht="37.5" hidden="1" x14ac:dyDescent="0.2">
      <c r="A993" s="347"/>
      <c r="B993" s="343"/>
      <c r="C993" s="1" t="s">
        <v>18</v>
      </c>
      <c r="D993" s="13">
        <f t="shared" si="320"/>
        <v>0</v>
      </c>
      <c r="E993" s="14">
        <v>0</v>
      </c>
      <c r="F993" s="14">
        <v>0</v>
      </c>
      <c r="G993" s="15"/>
      <c r="H993" s="15"/>
      <c r="I993" s="15"/>
    </row>
    <row r="994" spans="1:9" s="19" customFormat="1" ht="37.5" hidden="1" x14ac:dyDescent="0.2">
      <c r="A994" s="347"/>
      <c r="B994" s="343"/>
      <c r="C994" s="1" t="s">
        <v>19</v>
      </c>
      <c r="D994" s="13">
        <f t="shared" si="320"/>
        <v>0</v>
      </c>
      <c r="E994" s="14">
        <v>0</v>
      </c>
      <c r="F994" s="14">
        <v>0</v>
      </c>
      <c r="G994" s="15"/>
      <c r="H994" s="15"/>
      <c r="I994" s="15"/>
    </row>
    <row r="995" spans="1:9" s="19" customFormat="1" ht="37.5" hidden="1" x14ac:dyDescent="0.2">
      <c r="A995" s="347"/>
      <c r="B995" s="343"/>
      <c r="C995" s="18" t="s">
        <v>20</v>
      </c>
      <c r="D995" s="13">
        <f t="shared" si="320"/>
        <v>0</v>
      </c>
      <c r="E995" s="14">
        <v>0</v>
      </c>
      <c r="F995" s="14">
        <v>0</v>
      </c>
      <c r="G995" s="15"/>
      <c r="H995" s="15"/>
      <c r="I995" s="15"/>
    </row>
    <row r="996" spans="1:9" s="19" customFormat="1" ht="18.75" hidden="1" x14ac:dyDescent="0.2">
      <c r="A996" s="347"/>
      <c r="B996" s="343"/>
      <c r="C996" s="17" t="s">
        <v>11</v>
      </c>
      <c r="D996" s="13">
        <f t="shared" si="320"/>
        <v>0</v>
      </c>
      <c r="E996" s="14">
        <v>0</v>
      </c>
      <c r="F996" s="14">
        <v>0</v>
      </c>
      <c r="G996" s="15"/>
      <c r="H996" s="15"/>
      <c r="I996" s="15"/>
    </row>
    <row r="997" spans="1:9" s="19" customFormat="1" ht="18.75" hidden="1" x14ac:dyDescent="0.2">
      <c r="A997" s="321"/>
      <c r="B997" s="323"/>
      <c r="C997" s="17" t="s">
        <v>10</v>
      </c>
      <c r="D997" s="13">
        <f t="shared" si="320"/>
        <v>0</v>
      </c>
      <c r="E997" s="14">
        <v>0</v>
      </c>
      <c r="F997" s="14">
        <v>0</v>
      </c>
      <c r="G997" s="15"/>
      <c r="H997" s="15"/>
      <c r="I997" s="15"/>
    </row>
    <row r="998" spans="1:9" s="19" customFormat="1" ht="18.75" x14ac:dyDescent="0.2">
      <c r="A998" s="322" t="s">
        <v>77</v>
      </c>
      <c r="B998" s="322" t="s">
        <v>135</v>
      </c>
      <c r="C998" s="17" t="s">
        <v>33</v>
      </c>
      <c r="D998" s="13">
        <f t="shared" si="320"/>
        <v>0</v>
      </c>
      <c r="E998" s="14">
        <f t="shared" ref="E998:F998" si="322">E999+E1009+E1010</f>
        <v>0</v>
      </c>
      <c r="F998" s="14">
        <f t="shared" si="322"/>
        <v>0</v>
      </c>
      <c r="G998" s="15"/>
      <c r="H998" s="15"/>
      <c r="I998" s="15"/>
    </row>
    <row r="999" spans="1:9" s="19" customFormat="1" ht="18.75" x14ac:dyDescent="0.2">
      <c r="A999" s="343"/>
      <c r="B999" s="343"/>
      <c r="C999" s="17" t="s">
        <v>13</v>
      </c>
      <c r="D999" s="13">
        <f t="shared" si="320"/>
        <v>0</v>
      </c>
      <c r="E999" s="14">
        <f t="shared" ref="E999:F999" si="323">E1001+E1008</f>
        <v>0</v>
      </c>
      <c r="F999" s="14">
        <f t="shared" si="323"/>
        <v>0</v>
      </c>
      <c r="G999" s="15"/>
      <c r="H999" s="15"/>
      <c r="I999" s="15"/>
    </row>
    <row r="1000" spans="1:9" s="19" customFormat="1" ht="18.75" x14ac:dyDescent="0.2">
      <c r="A1000" s="343"/>
      <c r="B1000" s="343"/>
      <c r="C1000" s="17" t="s">
        <v>12</v>
      </c>
      <c r="D1000" s="13"/>
      <c r="E1000" s="14"/>
      <c r="F1000" s="14"/>
      <c r="G1000" s="15"/>
      <c r="H1000" s="15"/>
      <c r="I1000" s="15"/>
    </row>
    <row r="1001" spans="1:9" s="19" customFormat="1" ht="37.5" x14ac:dyDescent="0.2">
      <c r="A1001" s="343"/>
      <c r="B1001" s="343"/>
      <c r="C1001" s="18" t="s">
        <v>15</v>
      </c>
      <c r="D1001" s="13">
        <f t="shared" ref="D1001:D1012" si="324">E1001+F1001</f>
        <v>0</v>
      </c>
      <c r="E1001" s="14">
        <f t="shared" ref="E1001:F1001" si="325">E1002+E1003+E1004+E1005+E1006+E1007</f>
        <v>0</v>
      </c>
      <c r="F1001" s="14">
        <f t="shared" si="325"/>
        <v>0</v>
      </c>
      <c r="G1001" s="15"/>
      <c r="H1001" s="15"/>
      <c r="I1001" s="15"/>
    </row>
    <row r="1002" spans="1:9" s="19" customFormat="1" ht="37.5" x14ac:dyDescent="0.2">
      <c r="A1002" s="343"/>
      <c r="B1002" s="343"/>
      <c r="C1002" s="1" t="s">
        <v>21</v>
      </c>
      <c r="D1002" s="13">
        <f t="shared" si="324"/>
        <v>0</v>
      </c>
      <c r="E1002" s="14">
        <v>0</v>
      </c>
      <c r="F1002" s="14">
        <v>0</v>
      </c>
      <c r="G1002" s="15"/>
      <c r="H1002" s="15"/>
      <c r="I1002" s="15"/>
    </row>
    <row r="1003" spans="1:9" s="19" customFormat="1" ht="37.5" x14ac:dyDescent="0.2">
      <c r="A1003" s="343"/>
      <c r="B1003" s="343"/>
      <c r="C1003" s="1" t="s">
        <v>22</v>
      </c>
      <c r="D1003" s="13">
        <f t="shared" si="324"/>
        <v>0</v>
      </c>
      <c r="E1003" s="14">
        <v>0</v>
      </c>
      <c r="F1003" s="14">
        <v>0</v>
      </c>
      <c r="G1003" s="15"/>
      <c r="H1003" s="15"/>
      <c r="I1003" s="15"/>
    </row>
    <row r="1004" spans="1:9" s="19" customFormat="1" ht="37.5" x14ac:dyDescent="0.2">
      <c r="A1004" s="343"/>
      <c r="B1004" s="343"/>
      <c r="C1004" s="1" t="s">
        <v>16</v>
      </c>
      <c r="D1004" s="13">
        <f t="shared" si="324"/>
        <v>0</v>
      </c>
      <c r="E1004" s="14">
        <v>0</v>
      </c>
      <c r="F1004" s="14">
        <v>0</v>
      </c>
      <c r="G1004" s="15"/>
      <c r="H1004" s="15"/>
      <c r="I1004" s="15"/>
    </row>
    <row r="1005" spans="1:9" s="19" customFormat="1" ht="37.5" x14ac:dyDescent="0.2">
      <c r="A1005" s="343"/>
      <c r="B1005" s="343"/>
      <c r="C1005" s="1" t="s">
        <v>17</v>
      </c>
      <c r="D1005" s="13">
        <f t="shared" si="324"/>
        <v>0</v>
      </c>
      <c r="E1005" s="14">
        <v>0</v>
      </c>
      <c r="F1005" s="14">
        <v>0</v>
      </c>
      <c r="G1005" s="15"/>
      <c r="H1005" s="15"/>
      <c r="I1005" s="15"/>
    </row>
    <row r="1006" spans="1:9" s="19" customFormat="1" ht="37.5" x14ac:dyDescent="0.2">
      <c r="A1006" s="343"/>
      <c r="B1006" s="343"/>
      <c r="C1006" s="1" t="s">
        <v>18</v>
      </c>
      <c r="D1006" s="13">
        <f t="shared" si="324"/>
        <v>0</v>
      </c>
      <c r="E1006" s="14">
        <v>0</v>
      </c>
      <c r="F1006" s="14">
        <v>0</v>
      </c>
      <c r="G1006" s="15"/>
      <c r="H1006" s="15"/>
      <c r="I1006" s="15"/>
    </row>
    <row r="1007" spans="1:9" s="19" customFormat="1" ht="37.5" x14ac:dyDescent="0.2">
      <c r="A1007" s="343"/>
      <c r="B1007" s="343"/>
      <c r="C1007" s="1" t="s">
        <v>19</v>
      </c>
      <c r="D1007" s="13">
        <f t="shared" si="324"/>
        <v>0</v>
      </c>
      <c r="E1007" s="14">
        <v>0</v>
      </c>
      <c r="F1007" s="14">
        <v>0</v>
      </c>
      <c r="G1007" s="15"/>
      <c r="H1007" s="15"/>
      <c r="I1007" s="15"/>
    </row>
    <row r="1008" spans="1:9" s="19" customFormat="1" ht="37.5" x14ac:dyDescent="0.2">
      <c r="A1008" s="343"/>
      <c r="B1008" s="343"/>
      <c r="C1008" s="18" t="s">
        <v>20</v>
      </c>
      <c r="D1008" s="13">
        <f t="shared" si="324"/>
        <v>0</v>
      </c>
      <c r="E1008" s="14">
        <v>0</v>
      </c>
      <c r="F1008" s="14">
        <v>0</v>
      </c>
      <c r="G1008" s="15"/>
      <c r="H1008" s="15"/>
      <c r="I1008" s="15"/>
    </row>
    <row r="1009" spans="1:9" s="19" customFormat="1" ht="18.75" x14ac:dyDescent="0.2">
      <c r="A1009" s="343"/>
      <c r="B1009" s="343"/>
      <c r="C1009" s="17" t="s">
        <v>11</v>
      </c>
      <c r="D1009" s="13">
        <f t="shared" si="324"/>
        <v>0</v>
      </c>
      <c r="E1009" s="14">
        <v>0</v>
      </c>
      <c r="F1009" s="14">
        <v>0</v>
      </c>
      <c r="G1009" s="15"/>
      <c r="H1009" s="15"/>
      <c r="I1009" s="15"/>
    </row>
    <row r="1010" spans="1:9" s="19" customFormat="1" ht="18.75" x14ac:dyDescent="0.2">
      <c r="A1010" s="323"/>
      <c r="B1010" s="323"/>
      <c r="C1010" s="17" t="s">
        <v>10</v>
      </c>
      <c r="D1010" s="13">
        <f t="shared" si="324"/>
        <v>0</v>
      </c>
      <c r="E1010" s="14">
        <v>0</v>
      </c>
      <c r="F1010" s="14">
        <v>0</v>
      </c>
      <c r="G1010" s="15"/>
      <c r="H1010" s="15"/>
      <c r="I1010" s="15"/>
    </row>
    <row r="1011" spans="1:9" s="82" customFormat="1" ht="18.75" x14ac:dyDescent="0.2">
      <c r="A1011" s="351" t="s">
        <v>96</v>
      </c>
      <c r="B1011" s="351" t="s">
        <v>136</v>
      </c>
      <c r="C1011" s="79" t="s">
        <v>33</v>
      </c>
      <c r="D1011" s="80">
        <f t="shared" si="324"/>
        <v>167763.9</v>
      </c>
      <c r="E1011" s="80">
        <f t="shared" ref="E1011:F1011" si="326">E1012+E1022+E1023</f>
        <v>0</v>
      </c>
      <c r="F1011" s="80">
        <f t="shared" si="326"/>
        <v>167763.9</v>
      </c>
      <c r="G1011" s="80"/>
      <c r="H1011" s="80"/>
      <c r="I1011" s="80"/>
    </row>
    <row r="1012" spans="1:9" s="19" customFormat="1" ht="18.75" x14ac:dyDescent="0.2">
      <c r="A1012" s="352"/>
      <c r="B1012" s="352"/>
      <c r="C1012" s="17" t="s">
        <v>13</v>
      </c>
      <c r="D1012" s="13">
        <f t="shared" si="324"/>
        <v>0</v>
      </c>
      <c r="E1012" s="14">
        <f t="shared" ref="E1012:F1012" si="327">E1014+E1021</f>
        <v>0</v>
      </c>
      <c r="F1012" s="14">
        <f t="shared" si="327"/>
        <v>0</v>
      </c>
      <c r="G1012" s="15"/>
      <c r="H1012" s="15"/>
      <c r="I1012" s="15"/>
    </row>
    <row r="1013" spans="1:9" s="19" customFormat="1" ht="18.75" x14ac:dyDescent="0.2">
      <c r="A1013" s="352"/>
      <c r="B1013" s="352"/>
      <c r="C1013" s="17" t="s">
        <v>12</v>
      </c>
      <c r="D1013" s="13"/>
      <c r="E1013" s="14"/>
      <c r="F1013" s="14"/>
      <c r="G1013" s="15"/>
      <c r="H1013" s="15"/>
      <c r="I1013" s="15"/>
    </row>
    <row r="1014" spans="1:9" s="19" customFormat="1" ht="37.5" x14ac:dyDescent="0.2">
      <c r="A1014" s="352"/>
      <c r="B1014" s="352"/>
      <c r="C1014" s="18" t="s">
        <v>15</v>
      </c>
      <c r="D1014" s="13">
        <f t="shared" ref="D1014:D1025" si="328">E1014+F1014</f>
        <v>0</v>
      </c>
      <c r="E1014" s="14">
        <f t="shared" ref="E1014:F1014" si="329">E1015+E1016+E1017+E1018+E1019+E1020</f>
        <v>0</v>
      </c>
      <c r="F1014" s="14">
        <f t="shared" si="329"/>
        <v>0</v>
      </c>
      <c r="G1014" s="15"/>
      <c r="H1014" s="15"/>
      <c r="I1014" s="15"/>
    </row>
    <row r="1015" spans="1:9" s="19" customFormat="1" ht="37.5" x14ac:dyDescent="0.2">
      <c r="A1015" s="352"/>
      <c r="B1015" s="352"/>
      <c r="C1015" s="1" t="s">
        <v>21</v>
      </c>
      <c r="D1015" s="13">
        <f t="shared" si="328"/>
        <v>0</v>
      </c>
      <c r="E1015" s="14">
        <f>E1028+E1041+E1054</f>
        <v>0</v>
      </c>
      <c r="F1015" s="14">
        <f>F1028+F1041+F1054</f>
        <v>0</v>
      </c>
      <c r="G1015" s="15"/>
      <c r="H1015" s="15"/>
      <c r="I1015" s="15"/>
    </row>
    <row r="1016" spans="1:9" s="19" customFormat="1" ht="37.5" x14ac:dyDescent="0.2">
      <c r="A1016" s="352"/>
      <c r="B1016" s="352"/>
      <c r="C1016" s="1" t="s">
        <v>22</v>
      </c>
      <c r="D1016" s="13">
        <f t="shared" si="328"/>
        <v>0</v>
      </c>
      <c r="E1016" s="14">
        <f t="shared" ref="E1016:F1023" si="330">E1029+E1042+E1055</f>
        <v>0</v>
      </c>
      <c r="F1016" s="14">
        <f t="shared" si="330"/>
        <v>0</v>
      </c>
      <c r="G1016" s="15"/>
      <c r="H1016" s="15"/>
      <c r="I1016" s="15"/>
    </row>
    <row r="1017" spans="1:9" s="19" customFormat="1" ht="37.5" x14ac:dyDescent="0.2">
      <c r="A1017" s="352"/>
      <c r="B1017" s="352"/>
      <c r="C1017" s="1" t="s">
        <v>16</v>
      </c>
      <c r="D1017" s="13">
        <f t="shared" si="328"/>
        <v>0</v>
      </c>
      <c r="E1017" s="14">
        <f t="shared" si="330"/>
        <v>0</v>
      </c>
      <c r="F1017" s="14">
        <f t="shared" si="330"/>
        <v>0</v>
      </c>
      <c r="G1017" s="15"/>
      <c r="H1017" s="15"/>
      <c r="I1017" s="15"/>
    </row>
    <row r="1018" spans="1:9" s="19" customFormat="1" ht="37.5" x14ac:dyDescent="0.2">
      <c r="A1018" s="352"/>
      <c r="B1018" s="352"/>
      <c r="C1018" s="1" t="s">
        <v>17</v>
      </c>
      <c r="D1018" s="13">
        <f t="shared" si="328"/>
        <v>0</v>
      </c>
      <c r="E1018" s="14">
        <f t="shared" si="330"/>
        <v>0</v>
      </c>
      <c r="F1018" s="14">
        <f t="shared" si="330"/>
        <v>0</v>
      </c>
      <c r="G1018" s="15"/>
      <c r="H1018" s="15"/>
      <c r="I1018" s="15"/>
    </row>
    <row r="1019" spans="1:9" s="19" customFormat="1" ht="37.5" x14ac:dyDescent="0.2">
      <c r="A1019" s="352"/>
      <c r="B1019" s="352"/>
      <c r="C1019" s="1" t="s">
        <v>18</v>
      </c>
      <c r="D1019" s="13">
        <f t="shared" si="328"/>
        <v>0</v>
      </c>
      <c r="E1019" s="14">
        <f t="shared" si="330"/>
        <v>0</v>
      </c>
      <c r="F1019" s="14">
        <f t="shared" si="330"/>
        <v>0</v>
      </c>
      <c r="G1019" s="15"/>
      <c r="H1019" s="15"/>
      <c r="I1019" s="15"/>
    </row>
    <row r="1020" spans="1:9" s="19" customFormat="1" ht="37.5" x14ac:dyDescent="0.2">
      <c r="A1020" s="352"/>
      <c r="B1020" s="352"/>
      <c r="C1020" s="1" t="s">
        <v>19</v>
      </c>
      <c r="D1020" s="13">
        <f t="shared" si="328"/>
        <v>0</v>
      </c>
      <c r="E1020" s="14">
        <f t="shared" si="330"/>
        <v>0</v>
      </c>
      <c r="F1020" s="14">
        <f t="shared" si="330"/>
        <v>0</v>
      </c>
      <c r="G1020" s="15"/>
      <c r="H1020" s="15"/>
      <c r="I1020" s="15"/>
    </row>
    <row r="1021" spans="1:9" s="19" customFormat="1" ht="37.5" x14ac:dyDescent="0.2">
      <c r="A1021" s="352"/>
      <c r="B1021" s="352"/>
      <c r="C1021" s="18" t="s">
        <v>20</v>
      </c>
      <c r="D1021" s="13">
        <f t="shared" si="328"/>
        <v>0</v>
      </c>
      <c r="E1021" s="14">
        <f t="shared" si="330"/>
        <v>0</v>
      </c>
      <c r="F1021" s="14">
        <f t="shared" si="330"/>
        <v>0</v>
      </c>
      <c r="G1021" s="15"/>
      <c r="H1021" s="15"/>
      <c r="I1021" s="15"/>
    </row>
    <row r="1022" spans="1:9" s="19" customFormat="1" ht="18.75" x14ac:dyDescent="0.2">
      <c r="A1022" s="352"/>
      <c r="B1022" s="352"/>
      <c r="C1022" s="17" t="s">
        <v>11</v>
      </c>
      <c r="D1022" s="13">
        <f t="shared" si="328"/>
        <v>0</v>
      </c>
      <c r="E1022" s="14">
        <f t="shared" si="330"/>
        <v>0</v>
      </c>
      <c r="F1022" s="14">
        <f t="shared" si="330"/>
        <v>0</v>
      </c>
      <c r="G1022" s="15"/>
      <c r="H1022" s="15"/>
      <c r="I1022" s="15"/>
    </row>
    <row r="1023" spans="1:9" s="19" customFormat="1" ht="18.75" x14ac:dyDescent="0.2">
      <c r="A1023" s="353"/>
      <c r="B1023" s="353"/>
      <c r="C1023" s="17" t="s">
        <v>10</v>
      </c>
      <c r="D1023" s="13">
        <f t="shared" si="328"/>
        <v>167763.9</v>
      </c>
      <c r="E1023" s="14">
        <f t="shared" si="330"/>
        <v>0</v>
      </c>
      <c r="F1023" s="14">
        <f t="shared" si="330"/>
        <v>167763.9</v>
      </c>
      <c r="G1023" s="15"/>
      <c r="H1023" s="15"/>
      <c r="I1023" s="15"/>
    </row>
    <row r="1024" spans="1:9" s="19" customFormat="1" ht="18.75" x14ac:dyDescent="0.2">
      <c r="A1024" s="322" t="s">
        <v>80</v>
      </c>
      <c r="B1024" s="344" t="s">
        <v>137</v>
      </c>
      <c r="C1024" s="17" t="s">
        <v>33</v>
      </c>
      <c r="D1024" s="13">
        <f t="shared" si="328"/>
        <v>97949</v>
      </c>
      <c r="E1024" s="14">
        <f t="shared" ref="E1024:F1024" si="331">E1025+E1035+E1036</f>
        <v>0</v>
      </c>
      <c r="F1024" s="14">
        <f t="shared" si="331"/>
        <v>97949</v>
      </c>
      <c r="G1024" s="15"/>
      <c r="H1024" s="15"/>
      <c r="I1024" s="15"/>
    </row>
    <row r="1025" spans="1:9" s="19" customFormat="1" ht="18.75" x14ac:dyDescent="0.2">
      <c r="A1025" s="343"/>
      <c r="B1025" s="345"/>
      <c r="C1025" s="17" t="s">
        <v>13</v>
      </c>
      <c r="D1025" s="13">
        <f t="shared" si="328"/>
        <v>0</v>
      </c>
      <c r="E1025" s="14">
        <f t="shared" ref="E1025:F1025" si="332">E1027+E1034</f>
        <v>0</v>
      </c>
      <c r="F1025" s="14">
        <f t="shared" si="332"/>
        <v>0</v>
      </c>
      <c r="G1025" s="15"/>
      <c r="H1025" s="15"/>
      <c r="I1025" s="15"/>
    </row>
    <row r="1026" spans="1:9" s="19" customFormat="1" ht="18.75" x14ac:dyDescent="0.2">
      <c r="A1026" s="343"/>
      <c r="B1026" s="345"/>
      <c r="C1026" s="17" t="s">
        <v>12</v>
      </c>
      <c r="D1026" s="13"/>
      <c r="E1026" s="14"/>
      <c r="F1026" s="14"/>
      <c r="G1026" s="15"/>
      <c r="H1026" s="15"/>
      <c r="I1026" s="15"/>
    </row>
    <row r="1027" spans="1:9" s="19" customFormat="1" ht="37.5" x14ac:dyDescent="0.2">
      <c r="A1027" s="343"/>
      <c r="B1027" s="345"/>
      <c r="C1027" s="18" t="s">
        <v>15</v>
      </c>
      <c r="D1027" s="13">
        <f t="shared" ref="D1027:D1038" si="333">E1027+F1027</f>
        <v>0</v>
      </c>
      <c r="E1027" s="14">
        <f t="shared" ref="E1027:F1027" si="334">E1028+E1029+E1030+E1031+E1032+E1033</f>
        <v>0</v>
      </c>
      <c r="F1027" s="14">
        <f t="shared" si="334"/>
        <v>0</v>
      </c>
      <c r="G1027" s="15"/>
      <c r="H1027" s="15"/>
      <c r="I1027" s="15"/>
    </row>
    <row r="1028" spans="1:9" s="19" customFormat="1" ht="37.5" x14ac:dyDescent="0.2">
      <c r="A1028" s="343"/>
      <c r="B1028" s="345"/>
      <c r="C1028" s="1" t="s">
        <v>21</v>
      </c>
      <c r="D1028" s="13">
        <f t="shared" si="333"/>
        <v>0</v>
      </c>
      <c r="E1028" s="14">
        <v>0</v>
      </c>
      <c r="F1028" s="14">
        <v>0</v>
      </c>
      <c r="G1028" s="15"/>
      <c r="H1028" s="15"/>
      <c r="I1028" s="15"/>
    </row>
    <row r="1029" spans="1:9" s="19" customFormat="1" ht="37.5" x14ac:dyDescent="0.2">
      <c r="A1029" s="343"/>
      <c r="B1029" s="345"/>
      <c r="C1029" s="1" t="s">
        <v>22</v>
      </c>
      <c r="D1029" s="13">
        <f t="shared" si="333"/>
        <v>0</v>
      </c>
      <c r="E1029" s="14">
        <v>0</v>
      </c>
      <c r="F1029" s="14">
        <v>0</v>
      </c>
      <c r="G1029" s="15"/>
      <c r="H1029" s="15"/>
      <c r="I1029" s="15"/>
    </row>
    <row r="1030" spans="1:9" s="19" customFormat="1" ht="37.5" x14ac:dyDescent="0.2">
      <c r="A1030" s="343"/>
      <c r="B1030" s="345"/>
      <c r="C1030" s="1" t="s">
        <v>16</v>
      </c>
      <c r="D1030" s="13">
        <f t="shared" si="333"/>
        <v>0</v>
      </c>
      <c r="E1030" s="14">
        <v>0</v>
      </c>
      <c r="F1030" s="14">
        <v>0</v>
      </c>
      <c r="G1030" s="15"/>
      <c r="H1030" s="15"/>
      <c r="I1030" s="15"/>
    </row>
    <row r="1031" spans="1:9" s="19" customFormat="1" ht="37.5" x14ac:dyDescent="0.2">
      <c r="A1031" s="343"/>
      <c r="B1031" s="345"/>
      <c r="C1031" s="1" t="s">
        <v>17</v>
      </c>
      <c r="D1031" s="13">
        <f t="shared" si="333"/>
        <v>0</v>
      </c>
      <c r="E1031" s="14">
        <v>0</v>
      </c>
      <c r="F1031" s="14">
        <v>0</v>
      </c>
      <c r="G1031" s="15"/>
      <c r="H1031" s="15"/>
      <c r="I1031" s="15"/>
    </row>
    <row r="1032" spans="1:9" s="19" customFormat="1" ht="37.5" x14ac:dyDescent="0.2">
      <c r="A1032" s="343"/>
      <c r="B1032" s="345"/>
      <c r="C1032" s="1" t="s">
        <v>18</v>
      </c>
      <c r="D1032" s="13">
        <f t="shared" si="333"/>
        <v>0</v>
      </c>
      <c r="E1032" s="14">
        <v>0</v>
      </c>
      <c r="F1032" s="14">
        <v>0</v>
      </c>
      <c r="G1032" s="15"/>
      <c r="H1032" s="15"/>
      <c r="I1032" s="15"/>
    </row>
    <row r="1033" spans="1:9" s="19" customFormat="1" ht="37.5" x14ac:dyDescent="0.2">
      <c r="A1033" s="343"/>
      <c r="B1033" s="345"/>
      <c r="C1033" s="1" t="s">
        <v>19</v>
      </c>
      <c r="D1033" s="13">
        <f t="shared" si="333"/>
        <v>0</v>
      </c>
      <c r="E1033" s="14">
        <v>0</v>
      </c>
      <c r="F1033" s="14">
        <v>0</v>
      </c>
      <c r="G1033" s="15"/>
      <c r="H1033" s="15"/>
      <c r="I1033" s="15"/>
    </row>
    <row r="1034" spans="1:9" s="19" customFormat="1" ht="37.5" x14ac:dyDescent="0.2">
      <c r="A1034" s="343"/>
      <c r="B1034" s="345"/>
      <c r="C1034" s="18" t="s">
        <v>20</v>
      </c>
      <c r="D1034" s="13">
        <f t="shared" si="333"/>
        <v>0</v>
      </c>
      <c r="E1034" s="14">
        <v>0</v>
      </c>
      <c r="F1034" s="14">
        <v>0</v>
      </c>
      <c r="G1034" s="15"/>
      <c r="H1034" s="15"/>
      <c r="I1034" s="15"/>
    </row>
    <row r="1035" spans="1:9" s="19" customFormat="1" ht="18.75" x14ac:dyDescent="0.2">
      <c r="A1035" s="343"/>
      <c r="B1035" s="345"/>
      <c r="C1035" s="17" t="s">
        <v>11</v>
      </c>
      <c r="D1035" s="13">
        <f t="shared" si="333"/>
        <v>0</v>
      </c>
      <c r="E1035" s="14">
        <v>0</v>
      </c>
      <c r="F1035" s="14">
        <v>0</v>
      </c>
      <c r="G1035" s="15"/>
      <c r="H1035" s="15"/>
      <c r="I1035" s="15"/>
    </row>
    <row r="1036" spans="1:9" s="19" customFormat="1" ht="18.75" x14ac:dyDescent="0.2">
      <c r="A1036" s="323"/>
      <c r="B1036" s="346"/>
      <c r="C1036" s="17" t="s">
        <v>10</v>
      </c>
      <c r="D1036" s="13">
        <f t="shared" si="333"/>
        <v>97949</v>
      </c>
      <c r="E1036" s="14">
        <v>0</v>
      </c>
      <c r="F1036" s="14">
        <v>97949</v>
      </c>
      <c r="G1036" s="15"/>
      <c r="H1036" s="15"/>
      <c r="I1036" s="15"/>
    </row>
    <row r="1037" spans="1:9" s="19" customFormat="1" ht="18.75" x14ac:dyDescent="0.2">
      <c r="A1037" s="322" t="s">
        <v>81</v>
      </c>
      <c r="B1037" s="344" t="s">
        <v>138</v>
      </c>
      <c r="C1037" s="17" t="s">
        <v>33</v>
      </c>
      <c r="D1037" s="13">
        <f t="shared" si="333"/>
        <v>0</v>
      </c>
      <c r="E1037" s="14">
        <f t="shared" ref="E1037:F1037" si="335">E1038+E1048+E1049</f>
        <v>0</v>
      </c>
      <c r="F1037" s="14">
        <f t="shared" si="335"/>
        <v>0</v>
      </c>
      <c r="G1037" s="15"/>
      <c r="H1037" s="15"/>
      <c r="I1037" s="15"/>
    </row>
    <row r="1038" spans="1:9" s="19" customFormat="1" ht="18.75" x14ac:dyDescent="0.2">
      <c r="A1038" s="343"/>
      <c r="B1038" s="345"/>
      <c r="C1038" s="17" t="s">
        <v>13</v>
      </c>
      <c r="D1038" s="13">
        <f t="shared" si="333"/>
        <v>0</v>
      </c>
      <c r="E1038" s="14">
        <f t="shared" ref="E1038:F1038" si="336">E1040+E1047</f>
        <v>0</v>
      </c>
      <c r="F1038" s="14">
        <f t="shared" si="336"/>
        <v>0</v>
      </c>
      <c r="G1038" s="15"/>
      <c r="H1038" s="15"/>
      <c r="I1038" s="15"/>
    </row>
    <row r="1039" spans="1:9" s="19" customFormat="1" ht="18.75" x14ac:dyDescent="0.2">
      <c r="A1039" s="343"/>
      <c r="B1039" s="345"/>
      <c r="C1039" s="17" t="s">
        <v>12</v>
      </c>
      <c r="D1039" s="13"/>
      <c r="E1039" s="14"/>
      <c r="F1039" s="14"/>
      <c r="G1039" s="15"/>
      <c r="H1039" s="15"/>
      <c r="I1039" s="15"/>
    </row>
    <row r="1040" spans="1:9" s="19" customFormat="1" ht="37.5" x14ac:dyDescent="0.2">
      <c r="A1040" s="343"/>
      <c r="B1040" s="345"/>
      <c r="C1040" s="18" t="s">
        <v>15</v>
      </c>
      <c r="D1040" s="13">
        <f t="shared" ref="D1040:D1051" si="337">E1040+F1040</f>
        <v>0</v>
      </c>
      <c r="E1040" s="14">
        <f t="shared" ref="E1040:F1040" si="338">E1041+E1042+E1043+E1044+E1045+E1046</f>
        <v>0</v>
      </c>
      <c r="F1040" s="14">
        <f t="shared" si="338"/>
        <v>0</v>
      </c>
      <c r="G1040" s="15"/>
      <c r="H1040" s="15"/>
      <c r="I1040" s="15"/>
    </row>
    <row r="1041" spans="1:9" s="19" customFormat="1" ht="37.5" x14ac:dyDescent="0.2">
      <c r="A1041" s="343"/>
      <c r="B1041" s="345"/>
      <c r="C1041" s="1" t="s">
        <v>21</v>
      </c>
      <c r="D1041" s="13">
        <f t="shared" si="337"/>
        <v>0</v>
      </c>
      <c r="E1041" s="14">
        <v>0</v>
      </c>
      <c r="F1041" s="14">
        <v>0</v>
      </c>
      <c r="G1041" s="15"/>
      <c r="H1041" s="15"/>
      <c r="I1041" s="15"/>
    </row>
    <row r="1042" spans="1:9" s="19" customFormat="1" ht="37.5" x14ac:dyDescent="0.2">
      <c r="A1042" s="343"/>
      <c r="B1042" s="345"/>
      <c r="C1042" s="1" t="s">
        <v>22</v>
      </c>
      <c r="D1042" s="13">
        <f t="shared" si="337"/>
        <v>0</v>
      </c>
      <c r="E1042" s="14">
        <v>0</v>
      </c>
      <c r="F1042" s="14">
        <v>0</v>
      </c>
      <c r="G1042" s="15"/>
      <c r="H1042" s="15"/>
      <c r="I1042" s="15"/>
    </row>
    <row r="1043" spans="1:9" s="19" customFormat="1" ht="37.5" x14ac:dyDescent="0.2">
      <c r="A1043" s="343"/>
      <c r="B1043" s="345"/>
      <c r="C1043" s="1" t="s">
        <v>16</v>
      </c>
      <c r="D1043" s="13">
        <f t="shared" si="337"/>
        <v>0</v>
      </c>
      <c r="E1043" s="14">
        <v>0</v>
      </c>
      <c r="F1043" s="14">
        <v>0</v>
      </c>
      <c r="G1043" s="15"/>
      <c r="H1043" s="15"/>
      <c r="I1043" s="15"/>
    </row>
    <row r="1044" spans="1:9" s="19" customFormat="1" ht="37.5" x14ac:dyDescent="0.2">
      <c r="A1044" s="343"/>
      <c r="B1044" s="345"/>
      <c r="C1044" s="1" t="s">
        <v>17</v>
      </c>
      <c r="D1044" s="13">
        <f t="shared" si="337"/>
        <v>0</v>
      </c>
      <c r="E1044" s="14">
        <v>0</v>
      </c>
      <c r="F1044" s="14">
        <v>0</v>
      </c>
      <c r="G1044" s="15"/>
      <c r="H1044" s="15"/>
      <c r="I1044" s="15"/>
    </row>
    <row r="1045" spans="1:9" s="19" customFormat="1" ht="37.5" x14ac:dyDescent="0.2">
      <c r="A1045" s="343"/>
      <c r="B1045" s="345"/>
      <c r="C1045" s="1" t="s">
        <v>18</v>
      </c>
      <c r="D1045" s="13">
        <f t="shared" si="337"/>
        <v>0</v>
      </c>
      <c r="E1045" s="14">
        <v>0</v>
      </c>
      <c r="F1045" s="14">
        <v>0</v>
      </c>
      <c r="G1045" s="15"/>
      <c r="H1045" s="15"/>
      <c r="I1045" s="15"/>
    </row>
    <row r="1046" spans="1:9" s="19" customFormat="1" ht="37.5" x14ac:dyDescent="0.2">
      <c r="A1046" s="343"/>
      <c r="B1046" s="345"/>
      <c r="C1046" s="1" t="s">
        <v>19</v>
      </c>
      <c r="D1046" s="13">
        <f t="shared" si="337"/>
        <v>0</v>
      </c>
      <c r="E1046" s="14">
        <v>0</v>
      </c>
      <c r="F1046" s="14">
        <v>0</v>
      </c>
      <c r="G1046" s="15"/>
      <c r="H1046" s="15"/>
      <c r="I1046" s="15"/>
    </row>
    <row r="1047" spans="1:9" s="19" customFormat="1" ht="37.5" x14ac:dyDescent="0.2">
      <c r="A1047" s="343"/>
      <c r="B1047" s="345"/>
      <c r="C1047" s="18" t="s">
        <v>20</v>
      </c>
      <c r="D1047" s="13">
        <f t="shared" si="337"/>
        <v>0</v>
      </c>
      <c r="E1047" s="14">
        <v>0</v>
      </c>
      <c r="F1047" s="14">
        <v>0</v>
      </c>
      <c r="G1047" s="15"/>
      <c r="H1047" s="15"/>
      <c r="I1047" s="15"/>
    </row>
    <row r="1048" spans="1:9" s="19" customFormat="1" ht="18.75" x14ac:dyDescent="0.2">
      <c r="A1048" s="343"/>
      <c r="B1048" s="345"/>
      <c r="C1048" s="17" t="s">
        <v>11</v>
      </c>
      <c r="D1048" s="13">
        <f t="shared" si="337"/>
        <v>0</v>
      </c>
      <c r="E1048" s="14">
        <v>0</v>
      </c>
      <c r="F1048" s="14">
        <v>0</v>
      </c>
      <c r="G1048" s="15"/>
      <c r="H1048" s="15"/>
      <c r="I1048" s="15"/>
    </row>
    <row r="1049" spans="1:9" s="19" customFormat="1" ht="18.75" x14ac:dyDescent="0.2">
      <c r="A1049" s="323"/>
      <c r="B1049" s="346"/>
      <c r="C1049" s="17" t="s">
        <v>10</v>
      </c>
      <c r="D1049" s="13">
        <f t="shared" si="337"/>
        <v>0</v>
      </c>
      <c r="E1049" s="14">
        <v>0</v>
      </c>
      <c r="F1049" s="14">
        <v>0</v>
      </c>
      <c r="G1049" s="15"/>
      <c r="H1049" s="15"/>
      <c r="I1049" s="15"/>
    </row>
    <row r="1050" spans="1:9" s="19" customFormat="1" ht="18.75" x14ac:dyDescent="0.2">
      <c r="A1050" s="322" t="s">
        <v>82</v>
      </c>
      <c r="B1050" s="344" t="s">
        <v>139</v>
      </c>
      <c r="C1050" s="17" t="s">
        <v>33</v>
      </c>
      <c r="D1050" s="13">
        <f t="shared" si="337"/>
        <v>69814.899999999994</v>
      </c>
      <c r="E1050" s="14">
        <f t="shared" ref="E1050" si="339">E1051+E1061+E1062</f>
        <v>0</v>
      </c>
      <c r="F1050" s="14">
        <f t="shared" ref="F1050" si="340">F1051+F1061+F1062</f>
        <v>69814.899999999994</v>
      </c>
      <c r="G1050" s="15"/>
      <c r="H1050" s="15"/>
      <c r="I1050" s="15"/>
    </row>
    <row r="1051" spans="1:9" s="19" customFormat="1" ht="18.75" x14ac:dyDescent="0.2">
      <c r="A1051" s="343"/>
      <c r="B1051" s="345"/>
      <c r="C1051" s="17" t="s">
        <v>13</v>
      </c>
      <c r="D1051" s="13">
        <f t="shared" si="337"/>
        <v>0</v>
      </c>
      <c r="E1051" s="14">
        <f t="shared" ref="E1051:F1051" si="341">E1053+E1060</f>
        <v>0</v>
      </c>
      <c r="F1051" s="14">
        <f t="shared" si="341"/>
        <v>0</v>
      </c>
      <c r="G1051" s="15"/>
      <c r="H1051" s="15"/>
      <c r="I1051" s="15"/>
    </row>
    <row r="1052" spans="1:9" s="19" customFormat="1" ht="18.75" x14ac:dyDescent="0.2">
      <c r="A1052" s="343"/>
      <c r="B1052" s="345"/>
      <c r="C1052" s="17" t="s">
        <v>12</v>
      </c>
      <c r="D1052" s="13"/>
      <c r="E1052" s="14"/>
      <c r="F1052" s="14"/>
      <c r="G1052" s="15"/>
      <c r="H1052" s="15"/>
      <c r="I1052" s="15"/>
    </row>
    <row r="1053" spans="1:9" s="19" customFormat="1" ht="37.5" x14ac:dyDescent="0.2">
      <c r="A1053" s="343"/>
      <c r="B1053" s="345"/>
      <c r="C1053" s="18" t="s">
        <v>15</v>
      </c>
      <c r="D1053" s="13">
        <f t="shared" ref="D1053:D1062" si="342">E1053+F1053</f>
        <v>0</v>
      </c>
      <c r="E1053" s="14">
        <f t="shared" ref="E1053" si="343">E1054+E1055+E1056+E1057+E1058+E1059</f>
        <v>0</v>
      </c>
      <c r="F1053" s="14">
        <f t="shared" ref="F1053" si="344">F1054+F1055+F1056+F1057+F1058+F1059</f>
        <v>0</v>
      </c>
      <c r="G1053" s="15"/>
      <c r="H1053" s="15"/>
      <c r="I1053" s="15"/>
    </row>
    <row r="1054" spans="1:9" s="19" customFormat="1" ht="37.5" x14ac:dyDescent="0.2">
      <c r="A1054" s="343"/>
      <c r="B1054" s="345"/>
      <c r="C1054" s="1" t="s">
        <v>21</v>
      </c>
      <c r="D1054" s="13">
        <f t="shared" si="342"/>
        <v>0</v>
      </c>
      <c r="E1054" s="14">
        <v>0</v>
      </c>
      <c r="F1054" s="14">
        <v>0</v>
      </c>
      <c r="G1054" s="15"/>
      <c r="H1054" s="15"/>
      <c r="I1054" s="15"/>
    </row>
    <row r="1055" spans="1:9" s="19" customFormat="1" ht="37.5" x14ac:dyDescent="0.2">
      <c r="A1055" s="343"/>
      <c r="B1055" s="345"/>
      <c r="C1055" s="1" t="s">
        <v>22</v>
      </c>
      <c r="D1055" s="13">
        <f t="shared" si="342"/>
        <v>0</v>
      </c>
      <c r="E1055" s="14">
        <v>0</v>
      </c>
      <c r="F1055" s="14">
        <v>0</v>
      </c>
      <c r="G1055" s="15"/>
      <c r="H1055" s="15"/>
      <c r="I1055" s="15"/>
    </row>
    <row r="1056" spans="1:9" s="19" customFormat="1" ht="37.5" x14ac:dyDescent="0.2">
      <c r="A1056" s="343"/>
      <c r="B1056" s="345"/>
      <c r="C1056" s="1" t="s">
        <v>16</v>
      </c>
      <c r="D1056" s="13">
        <f t="shared" si="342"/>
        <v>0</v>
      </c>
      <c r="E1056" s="14">
        <v>0</v>
      </c>
      <c r="F1056" s="14">
        <v>0</v>
      </c>
      <c r="G1056" s="15"/>
      <c r="H1056" s="15"/>
      <c r="I1056" s="15"/>
    </row>
    <row r="1057" spans="1:9" s="19" customFormat="1" ht="37.5" x14ac:dyDescent="0.2">
      <c r="A1057" s="343"/>
      <c r="B1057" s="345"/>
      <c r="C1057" s="1" t="s">
        <v>17</v>
      </c>
      <c r="D1057" s="13">
        <f t="shared" si="342"/>
        <v>0</v>
      </c>
      <c r="E1057" s="14">
        <v>0</v>
      </c>
      <c r="F1057" s="14">
        <v>0</v>
      </c>
      <c r="G1057" s="15"/>
      <c r="H1057" s="15"/>
      <c r="I1057" s="15"/>
    </row>
    <row r="1058" spans="1:9" s="19" customFormat="1" ht="37.5" x14ac:dyDescent="0.2">
      <c r="A1058" s="343"/>
      <c r="B1058" s="345"/>
      <c r="C1058" s="1" t="s">
        <v>18</v>
      </c>
      <c r="D1058" s="13">
        <f t="shared" si="342"/>
        <v>0</v>
      </c>
      <c r="E1058" s="14">
        <v>0</v>
      </c>
      <c r="F1058" s="14">
        <v>0</v>
      </c>
      <c r="G1058" s="15"/>
      <c r="H1058" s="15"/>
      <c r="I1058" s="15"/>
    </row>
    <row r="1059" spans="1:9" s="19" customFormat="1" ht="37.5" x14ac:dyDescent="0.2">
      <c r="A1059" s="343"/>
      <c r="B1059" s="345"/>
      <c r="C1059" s="1" t="s">
        <v>19</v>
      </c>
      <c r="D1059" s="13">
        <f t="shared" si="342"/>
        <v>0</v>
      </c>
      <c r="E1059" s="14">
        <v>0</v>
      </c>
      <c r="F1059" s="14">
        <v>0</v>
      </c>
      <c r="G1059" s="15"/>
      <c r="H1059" s="15"/>
      <c r="I1059" s="15"/>
    </row>
    <row r="1060" spans="1:9" s="19" customFormat="1" ht="37.5" x14ac:dyDescent="0.2">
      <c r="A1060" s="343"/>
      <c r="B1060" s="345"/>
      <c r="C1060" s="18" t="s">
        <v>20</v>
      </c>
      <c r="D1060" s="13">
        <f t="shared" si="342"/>
        <v>0</v>
      </c>
      <c r="E1060" s="14">
        <v>0</v>
      </c>
      <c r="F1060" s="14">
        <v>0</v>
      </c>
      <c r="G1060" s="15"/>
      <c r="H1060" s="15"/>
      <c r="I1060" s="15"/>
    </row>
    <row r="1061" spans="1:9" s="19" customFormat="1" ht="18.75" x14ac:dyDescent="0.2">
      <c r="A1061" s="343"/>
      <c r="B1061" s="345"/>
      <c r="C1061" s="17" t="s">
        <v>11</v>
      </c>
      <c r="D1061" s="13">
        <f t="shared" si="342"/>
        <v>0</v>
      </c>
      <c r="E1061" s="14">
        <v>0</v>
      </c>
      <c r="F1061" s="14">
        <v>0</v>
      </c>
      <c r="G1061" s="15"/>
      <c r="H1061" s="15"/>
      <c r="I1061" s="15"/>
    </row>
    <row r="1062" spans="1:9" s="19" customFormat="1" ht="18.75" x14ac:dyDescent="0.2">
      <c r="A1062" s="323"/>
      <c r="B1062" s="346"/>
      <c r="C1062" s="17" t="s">
        <v>10</v>
      </c>
      <c r="D1062" s="13">
        <f t="shared" si="342"/>
        <v>69814.899999999994</v>
      </c>
      <c r="E1062" s="14">
        <v>0</v>
      </c>
      <c r="F1062" s="14">
        <v>69814.899999999994</v>
      </c>
      <c r="G1062" s="15"/>
      <c r="H1062" s="15"/>
      <c r="I1062" s="15"/>
    </row>
    <row r="1063" spans="1:9" s="82" customFormat="1" ht="18.75" x14ac:dyDescent="0.2">
      <c r="A1063" s="351" t="s">
        <v>97</v>
      </c>
      <c r="B1063" s="351" t="s">
        <v>140</v>
      </c>
      <c r="C1063" s="79" t="s">
        <v>33</v>
      </c>
      <c r="D1063" s="80">
        <f t="shared" ref="D1063:D1064" si="345">E1063+F1063</f>
        <v>0</v>
      </c>
      <c r="E1063" s="80">
        <f t="shared" ref="E1063:F1063" si="346">E1064+E1074+E1075</f>
        <v>0</v>
      </c>
      <c r="F1063" s="80">
        <f t="shared" si="346"/>
        <v>0</v>
      </c>
      <c r="G1063" s="80"/>
      <c r="H1063" s="80"/>
      <c r="I1063" s="80"/>
    </row>
    <row r="1064" spans="1:9" s="19" customFormat="1" ht="18.75" x14ac:dyDescent="0.2">
      <c r="A1064" s="352"/>
      <c r="B1064" s="352"/>
      <c r="C1064" s="17" t="s">
        <v>13</v>
      </c>
      <c r="D1064" s="13">
        <f t="shared" si="345"/>
        <v>0</v>
      </c>
      <c r="E1064" s="14">
        <f t="shared" ref="E1064:F1064" si="347">E1066+E1073</f>
        <v>0</v>
      </c>
      <c r="F1064" s="14">
        <f t="shared" si="347"/>
        <v>0</v>
      </c>
      <c r="G1064" s="15"/>
      <c r="H1064" s="15"/>
      <c r="I1064" s="15"/>
    </row>
    <row r="1065" spans="1:9" s="19" customFormat="1" ht="18.75" x14ac:dyDescent="0.2">
      <c r="A1065" s="352"/>
      <c r="B1065" s="352"/>
      <c r="C1065" s="17" t="s">
        <v>12</v>
      </c>
      <c r="D1065" s="13"/>
      <c r="E1065" s="14"/>
      <c r="F1065" s="14"/>
      <c r="G1065" s="15"/>
      <c r="H1065" s="15"/>
      <c r="I1065" s="15"/>
    </row>
    <row r="1066" spans="1:9" s="19" customFormat="1" ht="37.5" x14ac:dyDescent="0.2">
      <c r="A1066" s="352"/>
      <c r="B1066" s="352"/>
      <c r="C1066" s="18" t="s">
        <v>15</v>
      </c>
      <c r="D1066" s="13">
        <f t="shared" ref="D1066:D1077" si="348">E1066+F1066</f>
        <v>0</v>
      </c>
      <c r="E1066" s="14">
        <f t="shared" ref="E1066:F1066" si="349">E1067+E1068+E1069+E1070+E1071+E1072</f>
        <v>0</v>
      </c>
      <c r="F1066" s="14">
        <f t="shared" si="349"/>
        <v>0</v>
      </c>
      <c r="G1066" s="15"/>
      <c r="H1066" s="15"/>
      <c r="I1066" s="15"/>
    </row>
    <row r="1067" spans="1:9" s="19" customFormat="1" ht="37.5" x14ac:dyDescent="0.2">
      <c r="A1067" s="352"/>
      <c r="B1067" s="352"/>
      <c r="C1067" s="1" t="s">
        <v>21</v>
      </c>
      <c r="D1067" s="13">
        <f t="shared" si="348"/>
        <v>0</v>
      </c>
      <c r="E1067" s="14">
        <f>E1080+E1093</f>
        <v>0</v>
      </c>
      <c r="F1067" s="14">
        <f>F1080+F1093</f>
        <v>0</v>
      </c>
      <c r="G1067" s="15"/>
      <c r="H1067" s="15"/>
      <c r="I1067" s="15"/>
    </row>
    <row r="1068" spans="1:9" s="19" customFormat="1" ht="37.5" x14ac:dyDescent="0.2">
      <c r="A1068" s="352"/>
      <c r="B1068" s="352"/>
      <c r="C1068" s="1" t="s">
        <v>22</v>
      </c>
      <c r="D1068" s="13">
        <f t="shared" si="348"/>
        <v>0</v>
      </c>
      <c r="E1068" s="14">
        <f t="shared" ref="E1068:F1075" si="350">E1081+E1094</f>
        <v>0</v>
      </c>
      <c r="F1068" s="14">
        <f t="shared" si="350"/>
        <v>0</v>
      </c>
      <c r="G1068" s="15"/>
      <c r="H1068" s="15"/>
      <c r="I1068" s="15"/>
    </row>
    <row r="1069" spans="1:9" s="19" customFormat="1" ht="37.5" x14ac:dyDescent="0.2">
      <c r="A1069" s="352"/>
      <c r="B1069" s="352"/>
      <c r="C1069" s="1" t="s">
        <v>16</v>
      </c>
      <c r="D1069" s="13">
        <f t="shared" si="348"/>
        <v>0</v>
      </c>
      <c r="E1069" s="14">
        <f t="shared" si="350"/>
        <v>0</v>
      </c>
      <c r="F1069" s="14">
        <f t="shared" si="350"/>
        <v>0</v>
      </c>
      <c r="G1069" s="15"/>
      <c r="H1069" s="15"/>
      <c r="I1069" s="15"/>
    </row>
    <row r="1070" spans="1:9" s="19" customFormat="1" ht="37.5" x14ac:dyDescent="0.2">
      <c r="A1070" s="352"/>
      <c r="B1070" s="352"/>
      <c r="C1070" s="1" t="s">
        <v>17</v>
      </c>
      <c r="D1070" s="13">
        <f t="shared" si="348"/>
        <v>0</v>
      </c>
      <c r="E1070" s="14">
        <f t="shared" si="350"/>
        <v>0</v>
      </c>
      <c r="F1070" s="14">
        <f t="shared" si="350"/>
        <v>0</v>
      </c>
      <c r="G1070" s="15"/>
      <c r="H1070" s="15"/>
      <c r="I1070" s="15"/>
    </row>
    <row r="1071" spans="1:9" s="19" customFormat="1" ht="37.5" x14ac:dyDescent="0.2">
      <c r="A1071" s="352"/>
      <c r="B1071" s="352"/>
      <c r="C1071" s="1" t="s">
        <v>18</v>
      </c>
      <c r="D1071" s="13">
        <f t="shared" si="348"/>
        <v>0</v>
      </c>
      <c r="E1071" s="14">
        <f t="shared" si="350"/>
        <v>0</v>
      </c>
      <c r="F1071" s="14">
        <f t="shared" si="350"/>
        <v>0</v>
      </c>
      <c r="G1071" s="15"/>
      <c r="H1071" s="15"/>
      <c r="I1071" s="15"/>
    </row>
    <row r="1072" spans="1:9" s="19" customFormat="1" ht="37.5" x14ac:dyDescent="0.2">
      <c r="A1072" s="352"/>
      <c r="B1072" s="352"/>
      <c r="C1072" s="1" t="s">
        <v>19</v>
      </c>
      <c r="D1072" s="13">
        <f t="shared" si="348"/>
        <v>0</v>
      </c>
      <c r="E1072" s="14">
        <f t="shared" si="350"/>
        <v>0</v>
      </c>
      <c r="F1072" s="14">
        <f t="shared" si="350"/>
        <v>0</v>
      </c>
      <c r="G1072" s="15"/>
      <c r="H1072" s="15"/>
      <c r="I1072" s="15"/>
    </row>
    <row r="1073" spans="1:9" s="19" customFormat="1" ht="37.5" x14ac:dyDescent="0.2">
      <c r="A1073" s="352"/>
      <c r="B1073" s="352"/>
      <c r="C1073" s="18" t="s">
        <v>20</v>
      </c>
      <c r="D1073" s="13">
        <f t="shared" si="348"/>
        <v>0</v>
      </c>
      <c r="E1073" s="14">
        <f>E1086+E1099</f>
        <v>0</v>
      </c>
      <c r="F1073" s="14">
        <f>F1086+F1099</f>
        <v>0</v>
      </c>
      <c r="G1073" s="15"/>
      <c r="H1073" s="15"/>
      <c r="I1073" s="15"/>
    </row>
    <row r="1074" spans="1:9" s="19" customFormat="1" ht="18.75" x14ac:dyDescent="0.2">
      <c r="A1074" s="352"/>
      <c r="B1074" s="352"/>
      <c r="C1074" s="17" t="s">
        <v>11</v>
      </c>
      <c r="D1074" s="13">
        <f t="shared" si="348"/>
        <v>0</v>
      </c>
      <c r="E1074" s="14">
        <f>E1087+E1100</f>
        <v>0</v>
      </c>
      <c r="F1074" s="14">
        <f>F1087+F1100</f>
        <v>0</v>
      </c>
      <c r="G1074" s="15"/>
      <c r="H1074" s="15"/>
      <c r="I1074" s="15"/>
    </row>
    <row r="1075" spans="1:9" s="19" customFormat="1" ht="18.75" x14ac:dyDescent="0.2">
      <c r="A1075" s="353"/>
      <c r="B1075" s="353"/>
      <c r="C1075" s="17" t="s">
        <v>10</v>
      </c>
      <c r="D1075" s="13">
        <f t="shared" si="348"/>
        <v>0</v>
      </c>
      <c r="E1075" s="14">
        <f t="shared" si="350"/>
        <v>0</v>
      </c>
      <c r="F1075" s="14">
        <f t="shared" si="350"/>
        <v>0</v>
      </c>
      <c r="G1075" s="15"/>
      <c r="H1075" s="15"/>
      <c r="I1075" s="15"/>
    </row>
    <row r="1076" spans="1:9" s="19" customFormat="1" ht="18.75" x14ac:dyDescent="0.2">
      <c r="A1076" s="322" t="s">
        <v>84</v>
      </c>
      <c r="B1076" s="344" t="s">
        <v>141</v>
      </c>
      <c r="C1076" s="17" t="s">
        <v>33</v>
      </c>
      <c r="D1076" s="13">
        <f t="shared" si="348"/>
        <v>0</v>
      </c>
      <c r="E1076" s="14">
        <f t="shared" ref="E1076:F1076" si="351">E1077+E1087+E1088</f>
        <v>0</v>
      </c>
      <c r="F1076" s="14">
        <f t="shared" si="351"/>
        <v>0</v>
      </c>
      <c r="G1076" s="15"/>
      <c r="H1076" s="15"/>
      <c r="I1076" s="15"/>
    </row>
    <row r="1077" spans="1:9" s="19" customFormat="1" ht="18.75" x14ac:dyDescent="0.2">
      <c r="A1077" s="343"/>
      <c r="B1077" s="345"/>
      <c r="C1077" s="17" t="s">
        <v>13</v>
      </c>
      <c r="D1077" s="13">
        <f t="shared" si="348"/>
        <v>0</v>
      </c>
      <c r="E1077" s="14">
        <f t="shared" ref="E1077:F1077" si="352">E1079+E1086</f>
        <v>0</v>
      </c>
      <c r="F1077" s="14">
        <f t="shared" si="352"/>
        <v>0</v>
      </c>
      <c r="G1077" s="15"/>
      <c r="H1077" s="15"/>
      <c r="I1077" s="15"/>
    </row>
    <row r="1078" spans="1:9" s="19" customFormat="1" ht="18.75" x14ac:dyDescent="0.2">
      <c r="A1078" s="343"/>
      <c r="B1078" s="345"/>
      <c r="C1078" s="17" t="s">
        <v>12</v>
      </c>
      <c r="D1078" s="13"/>
      <c r="E1078" s="14"/>
      <c r="F1078" s="14"/>
      <c r="G1078" s="15"/>
      <c r="H1078" s="15"/>
      <c r="I1078" s="15"/>
    </row>
    <row r="1079" spans="1:9" s="19" customFormat="1" ht="37.5" x14ac:dyDescent="0.2">
      <c r="A1079" s="343"/>
      <c r="B1079" s="345"/>
      <c r="C1079" s="18" t="s">
        <v>15</v>
      </c>
      <c r="D1079" s="13">
        <f t="shared" ref="D1079:D1088" si="353">E1079+F1079</f>
        <v>0</v>
      </c>
      <c r="E1079" s="14">
        <f t="shared" ref="E1079:F1079" si="354">E1080+E1081+E1082+E1083+E1084+E1085</f>
        <v>0</v>
      </c>
      <c r="F1079" s="14">
        <f t="shared" si="354"/>
        <v>0</v>
      </c>
      <c r="G1079" s="15"/>
      <c r="H1079" s="15"/>
      <c r="I1079" s="15"/>
    </row>
    <row r="1080" spans="1:9" s="19" customFormat="1" ht="37.5" x14ac:dyDescent="0.2">
      <c r="A1080" s="343"/>
      <c r="B1080" s="345"/>
      <c r="C1080" s="1" t="s">
        <v>21</v>
      </c>
      <c r="D1080" s="13">
        <f t="shared" si="353"/>
        <v>0</v>
      </c>
      <c r="E1080" s="14">
        <v>0</v>
      </c>
      <c r="F1080" s="14">
        <v>0</v>
      </c>
      <c r="G1080" s="15"/>
      <c r="H1080" s="15"/>
      <c r="I1080" s="15"/>
    </row>
    <row r="1081" spans="1:9" s="19" customFormat="1" ht="37.5" x14ac:dyDescent="0.2">
      <c r="A1081" s="343"/>
      <c r="B1081" s="345"/>
      <c r="C1081" s="1" t="s">
        <v>22</v>
      </c>
      <c r="D1081" s="13">
        <f t="shared" si="353"/>
        <v>0</v>
      </c>
      <c r="E1081" s="14">
        <v>0</v>
      </c>
      <c r="F1081" s="14">
        <v>0</v>
      </c>
      <c r="G1081" s="15"/>
      <c r="H1081" s="15"/>
      <c r="I1081" s="15"/>
    </row>
    <row r="1082" spans="1:9" s="19" customFormat="1" ht="37.5" x14ac:dyDescent="0.2">
      <c r="A1082" s="343"/>
      <c r="B1082" s="345"/>
      <c r="C1082" s="1" t="s">
        <v>16</v>
      </c>
      <c r="D1082" s="13">
        <f t="shared" si="353"/>
        <v>0</v>
      </c>
      <c r="E1082" s="14">
        <v>0</v>
      </c>
      <c r="F1082" s="14">
        <v>0</v>
      </c>
      <c r="G1082" s="15"/>
      <c r="H1082" s="15"/>
      <c r="I1082" s="15"/>
    </row>
    <row r="1083" spans="1:9" s="19" customFormat="1" ht="37.5" x14ac:dyDescent="0.2">
      <c r="A1083" s="343"/>
      <c r="B1083" s="345"/>
      <c r="C1083" s="1" t="s">
        <v>17</v>
      </c>
      <c r="D1083" s="13">
        <f t="shared" si="353"/>
        <v>0</v>
      </c>
      <c r="E1083" s="14">
        <v>0</v>
      </c>
      <c r="F1083" s="14">
        <v>0</v>
      </c>
      <c r="G1083" s="15"/>
      <c r="H1083" s="15"/>
      <c r="I1083" s="15"/>
    </row>
    <row r="1084" spans="1:9" s="19" customFormat="1" ht="37.5" x14ac:dyDescent="0.2">
      <c r="A1084" s="343"/>
      <c r="B1084" s="345"/>
      <c r="C1084" s="1" t="s">
        <v>18</v>
      </c>
      <c r="D1084" s="13">
        <f t="shared" si="353"/>
        <v>0</v>
      </c>
      <c r="E1084" s="14">
        <v>0</v>
      </c>
      <c r="F1084" s="14">
        <v>0</v>
      </c>
      <c r="G1084" s="15"/>
      <c r="H1084" s="15"/>
      <c r="I1084" s="15"/>
    </row>
    <row r="1085" spans="1:9" s="19" customFormat="1" ht="37.5" x14ac:dyDescent="0.2">
      <c r="A1085" s="343"/>
      <c r="B1085" s="345"/>
      <c r="C1085" s="1" t="s">
        <v>19</v>
      </c>
      <c r="D1085" s="13">
        <f t="shared" si="353"/>
        <v>0</v>
      </c>
      <c r="E1085" s="14">
        <v>0</v>
      </c>
      <c r="F1085" s="14">
        <v>0</v>
      </c>
      <c r="G1085" s="15"/>
      <c r="H1085" s="15"/>
      <c r="I1085" s="15"/>
    </row>
    <row r="1086" spans="1:9" s="19" customFormat="1" ht="37.5" x14ac:dyDescent="0.2">
      <c r="A1086" s="343"/>
      <c r="B1086" s="345"/>
      <c r="C1086" s="18" t="s">
        <v>20</v>
      </c>
      <c r="D1086" s="13">
        <f t="shared" si="353"/>
        <v>0</v>
      </c>
      <c r="E1086" s="14">
        <v>0</v>
      </c>
      <c r="F1086" s="14">
        <v>0</v>
      </c>
      <c r="G1086" s="15"/>
      <c r="H1086" s="15"/>
      <c r="I1086" s="15"/>
    </row>
    <row r="1087" spans="1:9" s="19" customFormat="1" ht="18.75" x14ac:dyDescent="0.2">
      <c r="A1087" s="343"/>
      <c r="B1087" s="345"/>
      <c r="C1087" s="17" t="s">
        <v>11</v>
      </c>
      <c r="D1087" s="13">
        <f t="shared" si="353"/>
        <v>0</v>
      </c>
      <c r="E1087" s="14">
        <v>0</v>
      </c>
      <c r="F1087" s="14">
        <v>0</v>
      </c>
      <c r="G1087" s="15"/>
      <c r="H1087" s="15"/>
      <c r="I1087" s="15"/>
    </row>
    <row r="1088" spans="1:9" s="19" customFormat="1" ht="18.75" x14ac:dyDescent="0.2">
      <c r="A1088" s="323"/>
      <c r="B1088" s="346"/>
      <c r="C1088" s="17" t="s">
        <v>10</v>
      </c>
      <c r="D1088" s="13">
        <f t="shared" si="353"/>
        <v>0</v>
      </c>
      <c r="E1088" s="14">
        <v>0</v>
      </c>
      <c r="F1088" s="14">
        <v>0</v>
      </c>
      <c r="G1088" s="15"/>
      <c r="H1088" s="15"/>
      <c r="I1088" s="15"/>
    </row>
    <row r="1089" spans="1:9" s="19" customFormat="1" ht="18.75" x14ac:dyDescent="0.2">
      <c r="A1089" s="322" t="s">
        <v>85</v>
      </c>
      <c r="B1089" s="344" t="s">
        <v>142</v>
      </c>
      <c r="C1089" s="17" t="s">
        <v>33</v>
      </c>
      <c r="D1089" s="13">
        <f>E1089+F1089</f>
        <v>0</v>
      </c>
      <c r="E1089" s="14">
        <f>E1090+E1100+E1101</f>
        <v>0</v>
      </c>
      <c r="F1089" s="14">
        <f>F1090+F1100+F1101</f>
        <v>0</v>
      </c>
      <c r="G1089" s="15"/>
      <c r="H1089" s="15"/>
      <c r="I1089" s="15"/>
    </row>
    <row r="1090" spans="1:9" s="19" customFormat="1" ht="18.75" x14ac:dyDescent="0.2">
      <c r="A1090" s="343"/>
      <c r="B1090" s="345"/>
      <c r="C1090" s="17" t="s">
        <v>13</v>
      </c>
      <c r="D1090" s="13">
        <f t="shared" ref="D1090:D1101" si="355">E1090+F1090</f>
        <v>0</v>
      </c>
      <c r="E1090" s="14">
        <f>E1092+E1099</f>
        <v>0</v>
      </c>
      <c r="F1090" s="14">
        <f>F1092+F1099</f>
        <v>0</v>
      </c>
      <c r="G1090" s="15"/>
      <c r="H1090" s="15"/>
      <c r="I1090" s="15"/>
    </row>
    <row r="1091" spans="1:9" s="19" customFormat="1" ht="18.75" x14ac:dyDescent="0.2">
      <c r="A1091" s="343"/>
      <c r="B1091" s="345"/>
      <c r="C1091" s="17" t="s">
        <v>12</v>
      </c>
      <c r="D1091" s="13"/>
      <c r="E1091" s="14"/>
      <c r="F1091" s="14"/>
      <c r="G1091" s="15"/>
      <c r="H1091" s="15"/>
      <c r="I1091" s="15"/>
    </row>
    <row r="1092" spans="1:9" s="19" customFormat="1" ht="37.5" x14ac:dyDescent="0.2">
      <c r="A1092" s="343"/>
      <c r="B1092" s="345"/>
      <c r="C1092" s="18" t="s">
        <v>15</v>
      </c>
      <c r="D1092" s="13">
        <f t="shared" si="355"/>
        <v>0</v>
      </c>
      <c r="E1092" s="14">
        <f>E1093+E1094+E1095+E1096+E1097+E1098</f>
        <v>0</v>
      </c>
      <c r="F1092" s="14">
        <f>F1093+F1094+F1095+F1096+F1097+F1098</f>
        <v>0</v>
      </c>
      <c r="G1092" s="15"/>
      <c r="H1092" s="15"/>
      <c r="I1092" s="15"/>
    </row>
    <row r="1093" spans="1:9" s="19" customFormat="1" ht="37.5" x14ac:dyDescent="0.2">
      <c r="A1093" s="343"/>
      <c r="B1093" s="345"/>
      <c r="C1093" s="1" t="s">
        <v>21</v>
      </c>
      <c r="D1093" s="13">
        <f t="shared" si="355"/>
        <v>0</v>
      </c>
      <c r="E1093" s="14">
        <v>0</v>
      </c>
      <c r="F1093" s="14">
        <v>0</v>
      </c>
      <c r="G1093" s="15"/>
      <c r="H1093" s="15"/>
      <c r="I1093" s="15"/>
    </row>
    <row r="1094" spans="1:9" s="19" customFormat="1" ht="37.5" x14ac:dyDescent="0.2">
      <c r="A1094" s="343"/>
      <c r="B1094" s="345"/>
      <c r="C1094" s="1" t="s">
        <v>22</v>
      </c>
      <c r="D1094" s="13">
        <f t="shared" si="355"/>
        <v>0</v>
      </c>
      <c r="E1094" s="14">
        <v>0</v>
      </c>
      <c r="F1094" s="14">
        <v>0</v>
      </c>
      <c r="G1094" s="15"/>
      <c r="H1094" s="15"/>
      <c r="I1094" s="15"/>
    </row>
    <row r="1095" spans="1:9" s="19" customFormat="1" ht="37.5" x14ac:dyDescent="0.2">
      <c r="A1095" s="343"/>
      <c r="B1095" s="345"/>
      <c r="C1095" s="1" t="s">
        <v>16</v>
      </c>
      <c r="D1095" s="13">
        <f t="shared" si="355"/>
        <v>0</v>
      </c>
      <c r="E1095" s="14">
        <v>0</v>
      </c>
      <c r="F1095" s="14">
        <v>0</v>
      </c>
      <c r="G1095" s="15"/>
      <c r="H1095" s="15"/>
      <c r="I1095" s="15"/>
    </row>
    <row r="1096" spans="1:9" s="19" customFormat="1" ht="37.5" x14ac:dyDescent="0.2">
      <c r="A1096" s="343"/>
      <c r="B1096" s="345"/>
      <c r="C1096" s="1" t="s">
        <v>17</v>
      </c>
      <c r="D1096" s="13">
        <f t="shared" si="355"/>
        <v>0</v>
      </c>
      <c r="E1096" s="14">
        <v>0</v>
      </c>
      <c r="F1096" s="14">
        <v>0</v>
      </c>
      <c r="G1096" s="15"/>
      <c r="H1096" s="15"/>
      <c r="I1096" s="15"/>
    </row>
    <row r="1097" spans="1:9" s="19" customFormat="1" ht="37.5" x14ac:dyDescent="0.2">
      <c r="A1097" s="343"/>
      <c r="B1097" s="345"/>
      <c r="C1097" s="1" t="s">
        <v>18</v>
      </c>
      <c r="D1097" s="13">
        <f t="shared" si="355"/>
        <v>0</v>
      </c>
      <c r="E1097" s="14">
        <v>0</v>
      </c>
      <c r="F1097" s="14">
        <v>0</v>
      </c>
      <c r="G1097" s="15"/>
      <c r="H1097" s="15"/>
      <c r="I1097" s="15"/>
    </row>
    <row r="1098" spans="1:9" s="19" customFormat="1" ht="37.5" x14ac:dyDescent="0.2">
      <c r="A1098" s="343"/>
      <c r="B1098" s="345"/>
      <c r="C1098" s="1" t="s">
        <v>19</v>
      </c>
      <c r="D1098" s="13">
        <f t="shared" si="355"/>
        <v>0</v>
      </c>
      <c r="E1098" s="14">
        <v>0</v>
      </c>
      <c r="F1098" s="14">
        <v>0</v>
      </c>
      <c r="G1098" s="15"/>
      <c r="H1098" s="15"/>
      <c r="I1098" s="15"/>
    </row>
    <row r="1099" spans="1:9" s="19" customFormat="1" ht="37.5" x14ac:dyDescent="0.2">
      <c r="A1099" s="343"/>
      <c r="B1099" s="345"/>
      <c r="C1099" s="18" t="s">
        <v>20</v>
      </c>
      <c r="D1099" s="13">
        <f t="shared" si="355"/>
        <v>0</v>
      </c>
      <c r="E1099" s="14">
        <v>0</v>
      </c>
      <c r="F1099" s="14">
        <v>0</v>
      </c>
      <c r="G1099" s="15"/>
      <c r="H1099" s="15"/>
      <c r="I1099" s="15"/>
    </row>
    <row r="1100" spans="1:9" s="19" customFormat="1" ht="18.75" x14ac:dyDescent="0.2">
      <c r="A1100" s="343"/>
      <c r="B1100" s="345"/>
      <c r="C1100" s="17" t="s">
        <v>11</v>
      </c>
      <c r="D1100" s="13">
        <f t="shared" si="355"/>
        <v>0</v>
      </c>
      <c r="E1100" s="14">
        <v>0</v>
      </c>
      <c r="F1100" s="14">
        <v>0</v>
      </c>
      <c r="G1100" s="15"/>
      <c r="H1100" s="15"/>
      <c r="I1100" s="15"/>
    </row>
    <row r="1101" spans="1:9" s="19" customFormat="1" ht="18.75" x14ac:dyDescent="0.2">
      <c r="A1101" s="323"/>
      <c r="B1101" s="346"/>
      <c r="C1101" s="17" t="s">
        <v>10</v>
      </c>
      <c r="D1101" s="13">
        <f t="shared" si="355"/>
        <v>0</v>
      </c>
      <c r="E1101" s="14">
        <v>0</v>
      </c>
      <c r="F1101" s="14">
        <v>0</v>
      </c>
      <c r="G1101" s="15"/>
      <c r="H1101" s="15"/>
      <c r="I1101" s="15"/>
    </row>
  </sheetData>
  <mergeCells count="180">
    <mergeCell ref="A3:I3"/>
    <mergeCell ref="A23:A35"/>
    <mergeCell ref="B23:B35"/>
    <mergeCell ref="A36:A48"/>
    <mergeCell ref="B36:B48"/>
    <mergeCell ref="E7:F7"/>
    <mergeCell ref="G7:G8"/>
    <mergeCell ref="H7:I7"/>
    <mergeCell ref="A179:A191"/>
    <mergeCell ref="B179:B191"/>
    <mergeCell ref="A5:A8"/>
    <mergeCell ref="B5:B8"/>
    <mergeCell ref="C5:C8"/>
    <mergeCell ref="D5:I5"/>
    <mergeCell ref="D6:F6"/>
    <mergeCell ref="G6:I6"/>
    <mergeCell ref="D7:D8"/>
    <mergeCell ref="A10:A22"/>
    <mergeCell ref="B10:B22"/>
    <mergeCell ref="A621:A633"/>
    <mergeCell ref="B621:B633"/>
    <mergeCell ref="A49:A61"/>
    <mergeCell ref="B49:B61"/>
    <mergeCell ref="A75:A87"/>
    <mergeCell ref="B75:B87"/>
    <mergeCell ref="A166:A178"/>
    <mergeCell ref="B166:B178"/>
    <mergeCell ref="A88:A100"/>
    <mergeCell ref="B88:B100"/>
    <mergeCell ref="A101:A113"/>
    <mergeCell ref="B101:B113"/>
    <mergeCell ref="A114:A126"/>
    <mergeCell ref="B114:B126"/>
    <mergeCell ref="A127:A139"/>
    <mergeCell ref="B127:B139"/>
    <mergeCell ref="A153:A165"/>
    <mergeCell ref="B153:B165"/>
    <mergeCell ref="A62:A74"/>
    <mergeCell ref="B62:B74"/>
    <mergeCell ref="A140:A152"/>
    <mergeCell ref="B140:B152"/>
    <mergeCell ref="A192:A204"/>
    <mergeCell ref="B192:B204"/>
    <mergeCell ref="A777:A789"/>
    <mergeCell ref="B777:B789"/>
    <mergeCell ref="A673:A685"/>
    <mergeCell ref="B673:B685"/>
    <mergeCell ref="A686:A698"/>
    <mergeCell ref="B686:B698"/>
    <mergeCell ref="A699:A711"/>
    <mergeCell ref="B699:B711"/>
    <mergeCell ref="A634:A646"/>
    <mergeCell ref="B634:B646"/>
    <mergeCell ref="A647:A659"/>
    <mergeCell ref="B647:B659"/>
    <mergeCell ref="A660:A672"/>
    <mergeCell ref="B660:B672"/>
    <mergeCell ref="A712:A724"/>
    <mergeCell ref="B712:B724"/>
    <mergeCell ref="A725:A737"/>
    <mergeCell ref="B725:B737"/>
    <mergeCell ref="A738:A750"/>
    <mergeCell ref="B738:B750"/>
    <mergeCell ref="A751:A763"/>
    <mergeCell ref="B751:B763"/>
    <mergeCell ref="A764:A776"/>
    <mergeCell ref="B764:B776"/>
    <mergeCell ref="A829:A841"/>
    <mergeCell ref="B829:B841"/>
    <mergeCell ref="A842:A854"/>
    <mergeCell ref="B842:B854"/>
    <mergeCell ref="A855:A867"/>
    <mergeCell ref="B855:B867"/>
    <mergeCell ref="A790:A802"/>
    <mergeCell ref="B790:B802"/>
    <mergeCell ref="A803:A815"/>
    <mergeCell ref="B803:B815"/>
    <mergeCell ref="A816:A828"/>
    <mergeCell ref="B816:B828"/>
    <mergeCell ref="A907:A919"/>
    <mergeCell ref="B907:B919"/>
    <mergeCell ref="A920:A932"/>
    <mergeCell ref="B920:B932"/>
    <mergeCell ref="A933:A945"/>
    <mergeCell ref="B933:B945"/>
    <mergeCell ref="A868:A880"/>
    <mergeCell ref="B868:B880"/>
    <mergeCell ref="A881:A893"/>
    <mergeCell ref="B881:B893"/>
    <mergeCell ref="A894:A906"/>
    <mergeCell ref="B894:B906"/>
    <mergeCell ref="A985:A997"/>
    <mergeCell ref="B985:B997"/>
    <mergeCell ref="A1011:A1023"/>
    <mergeCell ref="B1011:B1023"/>
    <mergeCell ref="A1024:A1036"/>
    <mergeCell ref="B1024:B1036"/>
    <mergeCell ref="A946:A958"/>
    <mergeCell ref="B946:B958"/>
    <mergeCell ref="A959:A971"/>
    <mergeCell ref="B959:B971"/>
    <mergeCell ref="A972:A984"/>
    <mergeCell ref="B972:B984"/>
    <mergeCell ref="A1076:A1088"/>
    <mergeCell ref="B1076:B1088"/>
    <mergeCell ref="A1089:A1101"/>
    <mergeCell ref="B1089:B1101"/>
    <mergeCell ref="A998:A1010"/>
    <mergeCell ref="B998:B1010"/>
    <mergeCell ref="A1037:A1049"/>
    <mergeCell ref="B1037:B1049"/>
    <mergeCell ref="A1050:A1062"/>
    <mergeCell ref="B1050:B1062"/>
    <mergeCell ref="A1063:A1075"/>
    <mergeCell ref="B1063:B1075"/>
    <mergeCell ref="A205:A217"/>
    <mergeCell ref="B205:B217"/>
    <mergeCell ref="A218:A230"/>
    <mergeCell ref="B218:B230"/>
    <mergeCell ref="A231:A243"/>
    <mergeCell ref="B231:B243"/>
    <mergeCell ref="A244:A256"/>
    <mergeCell ref="B244:B256"/>
    <mergeCell ref="A257:A269"/>
    <mergeCell ref="B257:B269"/>
    <mergeCell ref="A270:A282"/>
    <mergeCell ref="B270:B282"/>
    <mergeCell ref="A283:A295"/>
    <mergeCell ref="B283:B295"/>
    <mergeCell ref="A296:A308"/>
    <mergeCell ref="B296:B308"/>
    <mergeCell ref="A309:A321"/>
    <mergeCell ref="B309:B321"/>
    <mergeCell ref="A322:A334"/>
    <mergeCell ref="B322:B334"/>
    <mergeCell ref="A335:A347"/>
    <mergeCell ref="B335:B347"/>
    <mergeCell ref="A348:A360"/>
    <mergeCell ref="B348:B360"/>
    <mergeCell ref="A361:A373"/>
    <mergeCell ref="B361:B373"/>
    <mergeCell ref="A374:A386"/>
    <mergeCell ref="B374:B386"/>
    <mergeCell ref="A387:A399"/>
    <mergeCell ref="B387:B399"/>
    <mergeCell ref="B517:B529"/>
    <mergeCell ref="A400:A412"/>
    <mergeCell ref="B400:B412"/>
    <mergeCell ref="A413:A425"/>
    <mergeCell ref="B413:B425"/>
    <mergeCell ref="A426:A438"/>
    <mergeCell ref="B426:B438"/>
    <mergeCell ref="A439:A451"/>
    <mergeCell ref="B439:B451"/>
    <mergeCell ref="A452:A464"/>
    <mergeCell ref="B452:B464"/>
    <mergeCell ref="G1:I1"/>
    <mergeCell ref="A530:A542"/>
    <mergeCell ref="B530:B542"/>
    <mergeCell ref="A608:A620"/>
    <mergeCell ref="B608:B620"/>
    <mergeCell ref="A543:A555"/>
    <mergeCell ref="B543:B555"/>
    <mergeCell ref="A556:A568"/>
    <mergeCell ref="B556:B568"/>
    <mergeCell ref="A569:A581"/>
    <mergeCell ref="B569:B581"/>
    <mergeCell ref="A582:A594"/>
    <mergeCell ref="B582:B594"/>
    <mergeCell ref="A595:A607"/>
    <mergeCell ref="B595:B607"/>
    <mergeCell ref="A465:A477"/>
    <mergeCell ref="B465:B477"/>
    <mergeCell ref="A478:A490"/>
    <mergeCell ref="B478:B490"/>
    <mergeCell ref="A491:A503"/>
    <mergeCell ref="B491:B503"/>
    <mergeCell ref="A504:A516"/>
    <mergeCell ref="B504:B516"/>
    <mergeCell ref="A517:A529"/>
  </mergeCells>
  <printOptions horizontalCentered="1"/>
  <pageMargins left="0.39370078740157483" right="0.39370078740157483" top="1.1811023622047245" bottom="0.55118110236220474" header="0.86614173228346458" footer="0.27559055118110237"/>
  <pageSetup paperSize="9" scale="35" firstPageNumber="163" fitToHeight="0" orientation="landscape" r:id="rId1"/>
  <headerFooter differentFirst="1" scaleWithDoc="0">
    <oddHeader>&amp;C&amp;P</oddHeader>
  </headerFooter>
  <rowBreaks count="2" manualBreakCount="2">
    <brk id="35" max="9" man="1"/>
    <brk id="7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 fitToPage="1"/>
  </sheetPr>
  <dimension ref="A1:G60"/>
  <sheetViews>
    <sheetView view="pageBreakPreview" topLeftCell="A59" zoomScale="70" zoomScaleNormal="85" zoomScaleSheetLayoutView="70" workbookViewId="0">
      <selection activeCell="B49" sqref="B49"/>
    </sheetView>
  </sheetViews>
  <sheetFormatPr defaultColWidth="9.140625" defaultRowHeight="18" x14ac:dyDescent="0.25"/>
  <cols>
    <col min="1" max="1" width="34.140625" style="58" customWidth="1"/>
    <col min="2" max="2" width="75.5703125" style="58" customWidth="1"/>
    <col min="3" max="3" width="48.7109375" style="76" customWidth="1"/>
    <col min="4" max="4" width="82.85546875" style="77" customWidth="1"/>
    <col min="5" max="17" width="135.7109375" style="58" customWidth="1"/>
    <col min="18" max="16384" width="9.140625" style="58"/>
  </cols>
  <sheetData>
    <row r="1" spans="1:7" ht="99.75" customHeight="1" x14ac:dyDescent="0.3">
      <c r="A1" s="56"/>
      <c r="B1" s="56"/>
      <c r="C1" s="57"/>
      <c r="D1" s="100" t="s">
        <v>295</v>
      </c>
      <c r="E1" s="101"/>
      <c r="F1" s="101"/>
      <c r="G1" s="101"/>
    </row>
    <row r="2" spans="1:7" ht="18.75" x14ac:dyDescent="0.3">
      <c r="A2" s="59"/>
      <c r="B2" s="59"/>
      <c r="C2" s="60"/>
      <c r="D2" s="61"/>
    </row>
    <row r="3" spans="1:7" ht="47.25" customHeight="1" x14ac:dyDescent="0.25">
      <c r="A3" s="355" t="s">
        <v>301</v>
      </c>
      <c r="B3" s="355"/>
      <c r="C3" s="355"/>
      <c r="D3" s="355"/>
      <c r="E3" s="62"/>
    </row>
    <row r="4" spans="1:7" ht="18.75" x14ac:dyDescent="0.3">
      <c r="A4" s="63"/>
      <c r="B4" s="64"/>
      <c r="C4" s="60"/>
      <c r="D4" s="65"/>
    </row>
    <row r="5" spans="1:7" ht="18.75" x14ac:dyDescent="0.25">
      <c r="A5" s="356" t="s">
        <v>3</v>
      </c>
      <c r="B5" s="356" t="s">
        <v>9</v>
      </c>
      <c r="C5" s="357" t="s">
        <v>34</v>
      </c>
      <c r="D5" s="357"/>
    </row>
    <row r="6" spans="1:7" s="67" customFormat="1" ht="75" x14ac:dyDescent="0.25">
      <c r="A6" s="356"/>
      <c r="B6" s="356"/>
      <c r="C6" s="66" t="s">
        <v>35</v>
      </c>
      <c r="D6" s="96" t="s">
        <v>36</v>
      </c>
    </row>
    <row r="7" spans="1:7" s="70" customFormat="1" ht="18.75" x14ac:dyDescent="0.2">
      <c r="A7" s="68">
        <v>1</v>
      </c>
      <c r="B7" s="96">
        <v>2</v>
      </c>
      <c r="C7" s="66">
        <v>3</v>
      </c>
      <c r="D7" s="69">
        <v>4</v>
      </c>
    </row>
    <row r="8" spans="1:7" s="90" customFormat="1" ht="56.25" x14ac:dyDescent="0.2">
      <c r="A8" s="88" t="s">
        <v>28</v>
      </c>
      <c r="B8" s="88" t="s">
        <v>39</v>
      </c>
      <c r="C8" s="88" t="s">
        <v>144</v>
      </c>
      <c r="D8" s="89" t="s">
        <v>145</v>
      </c>
    </row>
    <row r="9" spans="1:7" s="85" customFormat="1" ht="214.5" customHeight="1" x14ac:dyDescent="0.2">
      <c r="A9" s="358" t="s">
        <v>29</v>
      </c>
      <c r="B9" s="358" t="s">
        <v>42</v>
      </c>
      <c r="C9" s="83" t="s">
        <v>43</v>
      </c>
      <c r="D9" s="99" t="s">
        <v>285</v>
      </c>
    </row>
    <row r="10" spans="1:7" s="70" customFormat="1" ht="42.75" customHeight="1" x14ac:dyDescent="0.2">
      <c r="A10" s="359"/>
      <c r="B10" s="359"/>
      <c r="C10" s="83" t="s">
        <v>44</v>
      </c>
      <c r="D10" s="83" t="s">
        <v>296</v>
      </c>
    </row>
    <row r="11" spans="1:7" s="70" customFormat="1" ht="56.25" x14ac:dyDescent="0.2">
      <c r="A11" s="359"/>
      <c r="B11" s="359"/>
      <c r="C11" s="83" t="s">
        <v>45</v>
      </c>
      <c r="D11" s="83" t="s">
        <v>210</v>
      </c>
    </row>
    <row r="12" spans="1:7" s="70" customFormat="1" ht="37.5" x14ac:dyDescent="0.2">
      <c r="A12" s="359"/>
      <c r="B12" s="359"/>
      <c r="C12" s="83" t="s">
        <v>46</v>
      </c>
      <c r="D12" s="83" t="s">
        <v>273</v>
      </c>
    </row>
    <row r="13" spans="1:7" s="70" customFormat="1" ht="80.25" customHeight="1" x14ac:dyDescent="0.2">
      <c r="A13" s="71" t="s">
        <v>1</v>
      </c>
      <c r="B13" s="72" t="s">
        <v>98</v>
      </c>
      <c r="C13" s="69" t="s">
        <v>43</v>
      </c>
      <c r="D13" s="69" t="s">
        <v>286</v>
      </c>
    </row>
    <row r="14" spans="1:7" s="70" customFormat="1" ht="98.25" customHeight="1" x14ac:dyDescent="0.2">
      <c r="A14" s="71" t="s">
        <v>47</v>
      </c>
      <c r="B14" s="72" t="s">
        <v>99</v>
      </c>
      <c r="C14" s="69" t="s">
        <v>43</v>
      </c>
      <c r="D14" s="69" t="s">
        <v>287</v>
      </c>
    </row>
    <row r="15" spans="1:7" s="70" customFormat="1" ht="99.75" customHeight="1" x14ac:dyDescent="0.2">
      <c r="A15" s="71" t="s">
        <v>48</v>
      </c>
      <c r="B15" s="72" t="s">
        <v>238</v>
      </c>
      <c r="C15" s="69" t="s">
        <v>43</v>
      </c>
      <c r="D15" s="69" t="s">
        <v>288</v>
      </c>
    </row>
    <row r="16" spans="1:7" s="70" customFormat="1" ht="41.25" hidden="1" customHeight="1" x14ac:dyDescent="0.2">
      <c r="A16" s="91" t="s">
        <v>87</v>
      </c>
      <c r="B16" s="72" t="s">
        <v>101</v>
      </c>
      <c r="C16" s="69" t="s">
        <v>43</v>
      </c>
    </row>
    <row r="17" spans="1:4" s="70" customFormat="1" ht="39.75" hidden="1" customHeight="1" x14ac:dyDescent="0.2">
      <c r="A17" s="91" t="s">
        <v>88</v>
      </c>
      <c r="B17" s="72" t="s">
        <v>102</v>
      </c>
      <c r="C17" s="69" t="s">
        <v>43</v>
      </c>
      <c r="D17" s="69"/>
    </row>
    <row r="18" spans="1:4" s="70" customFormat="1" ht="76.5" hidden="1" customHeight="1" x14ac:dyDescent="0.2">
      <c r="A18" s="91" t="s">
        <v>89</v>
      </c>
      <c r="B18" s="72" t="s">
        <v>103</v>
      </c>
      <c r="C18" s="69" t="s">
        <v>43</v>
      </c>
      <c r="D18" s="69"/>
    </row>
    <row r="19" spans="1:4" s="70" customFormat="1" ht="41.25" hidden="1" customHeight="1" x14ac:dyDescent="0.2">
      <c r="A19" s="91" t="s">
        <v>90</v>
      </c>
      <c r="B19" s="72" t="s">
        <v>104</v>
      </c>
      <c r="C19" s="69" t="s">
        <v>43</v>
      </c>
      <c r="D19" s="69"/>
    </row>
    <row r="20" spans="1:4" s="70" customFormat="1" ht="58.5" hidden="1" customHeight="1" x14ac:dyDescent="0.2">
      <c r="A20" s="91" t="s">
        <v>91</v>
      </c>
      <c r="B20" s="71" t="s">
        <v>105</v>
      </c>
      <c r="C20" s="69" t="s">
        <v>43</v>
      </c>
      <c r="D20" s="69"/>
    </row>
    <row r="21" spans="1:4" s="70" customFormat="1" ht="41.25" customHeight="1" x14ac:dyDescent="0.2">
      <c r="A21" s="71" t="s">
        <v>49</v>
      </c>
      <c r="B21" s="71" t="s">
        <v>106</v>
      </c>
      <c r="C21" s="69" t="s">
        <v>43</v>
      </c>
      <c r="D21" s="69" t="s">
        <v>290</v>
      </c>
    </row>
    <row r="22" spans="1:4" s="70" customFormat="1" ht="78.75" customHeight="1" x14ac:dyDescent="0.2">
      <c r="A22" s="91" t="s">
        <v>50</v>
      </c>
      <c r="B22" s="71" t="s">
        <v>107</v>
      </c>
      <c r="C22" s="69" t="s">
        <v>43</v>
      </c>
      <c r="D22" s="69" t="s">
        <v>289</v>
      </c>
    </row>
    <row r="23" spans="1:4" s="70" customFormat="1" ht="56.25" customHeight="1" x14ac:dyDescent="0.2">
      <c r="A23" s="91" t="s">
        <v>51</v>
      </c>
      <c r="B23" s="71" t="s">
        <v>108</v>
      </c>
      <c r="C23" s="69" t="s">
        <v>45</v>
      </c>
      <c r="D23" s="69" t="s">
        <v>210</v>
      </c>
    </row>
    <row r="24" spans="1:4" s="70" customFormat="1" ht="39.75" customHeight="1" x14ac:dyDescent="0.2">
      <c r="A24" s="71" t="s">
        <v>52</v>
      </c>
      <c r="B24" s="71" t="s">
        <v>109</v>
      </c>
      <c r="C24" s="69" t="s">
        <v>44</v>
      </c>
      <c r="D24" s="69" t="s">
        <v>296</v>
      </c>
    </row>
    <row r="25" spans="1:4" s="70" customFormat="1" ht="77.45" customHeight="1" x14ac:dyDescent="0.2">
      <c r="A25" s="71" t="s">
        <v>53</v>
      </c>
      <c r="B25" s="73" t="s">
        <v>110</v>
      </c>
      <c r="C25" s="69" t="s">
        <v>43</v>
      </c>
      <c r="D25" s="69" t="s">
        <v>302</v>
      </c>
    </row>
    <row r="26" spans="1:4" s="70" customFormat="1" ht="43.5" customHeight="1" x14ac:dyDescent="0.2">
      <c r="A26" s="71" t="s">
        <v>54</v>
      </c>
      <c r="B26" s="73" t="s">
        <v>111</v>
      </c>
      <c r="C26" s="69" t="s">
        <v>46</v>
      </c>
      <c r="D26" s="69" t="s">
        <v>273</v>
      </c>
    </row>
    <row r="27" spans="1:4" s="70" customFormat="1" ht="99.75" hidden="1" customHeight="1" x14ac:dyDescent="0.2">
      <c r="A27" s="91" t="s">
        <v>56</v>
      </c>
      <c r="B27" s="74" t="s">
        <v>190</v>
      </c>
      <c r="C27" s="69" t="s">
        <v>46</v>
      </c>
      <c r="D27" s="69"/>
    </row>
    <row r="28" spans="1:4" s="70" customFormat="1" ht="76.5" hidden="1" customHeight="1" x14ac:dyDescent="0.2">
      <c r="A28" s="91" t="s">
        <v>57</v>
      </c>
      <c r="B28" s="71" t="s">
        <v>235</v>
      </c>
      <c r="C28" s="69" t="s">
        <v>46</v>
      </c>
      <c r="D28" s="69"/>
    </row>
    <row r="29" spans="1:4" s="70" customFormat="1" ht="74.45" customHeight="1" x14ac:dyDescent="0.2">
      <c r="A29" s="71" t="s">
        <v>55</v>
      </c>
      <c r="B29" s="71" t="s">
        <v>112</v>
      </c>
      <c r="C29" s="69" t="s">
        <v>43</v>
      </c>
      <c r="D29" s="69" t="s">
        <v>303</v>
      </c>
    </row>
    <row r="30" spans="1:4" s="70" customFormat="1" ht="75" customHeight="1" x14ac:dyDescent="0.2">
      <c r="A30" s="71" t="s">
        <v>58</v>
      </c>
      <c r="B30" s="71" t="s">
        <v>113</v>
      </c>
      <c r="C30" s="69" t="s">
        <v>43</v>
      </c>
      <c r="D30" s="69" t="s">
        <v>303</v>
      </c>
    </row>
    <row r="31" spans="1:4" s="70" customFormat="1" ht="78.75" hidden="1" customHeight="1" x14ac:dyDescent="0.2">
      <c r="A31" s="91" t="s">
        <v>92</v>
      </c>
      <c r="B31" s="71" t="s">
        <v>114</v>
      </c>
      <c r="C31" s="69" t="s">
        <v>43</v>
      </c>
      <c r="D31" s="69"/>
    </row>
    <row r="32" spans="1:4" s="70" customFormat="1" ht="136.5" hidden="1" customHeight="1" x14ac:dyDescent="0.2">
      <c r="A32" s="91" t="s">
        <v>93</v>
      </c>
      <c r="B32" s="74" t="s">
        <v>115</v>
      </c>
      <c r="C32" s="69" t="s">
        <v>214</v>
      </c>
      <c r="D32" s="69"/>
    </row>
    <row r="33" spans="1:4" s="70" customFormat="1" ht="53.45" hidden="1" customHeight="1" x14ac:dyDescent="0.2">
      <c r="A33" s="91" t="s">
        <v>94</v>
      </c>
      <c r="B33" s="73" t="s">
        <v>116</v>
      </c>
      <c r="C33" s="69" t="s">
        <v>215</v>
      </c>
      <c r="D33" s="69"/>
    </row>
    <row r="34" spans="1:4" s="70" customFormat="1" ht="62.25" customHeight="1" x14ac:dyDescent="0.2">
      <c r="A34" s="71" t="s">
        <v>59</v>
      </c>
      <c r="B34" s="74" t="s">
        <v>292</v>
      </c>
      <c r="C34" s="69" t="s">
        <v>43</v>
      </c>
      <c r="D34" s="69" t="s">
        <v>291</v>
      </c>
    </row>
    <row r="35" spans="1:4" s="85" customFormat="1" ht="56.25" x14ac:dyDescent="0.2">
      <c r="A35" s="86" t="s">
        <v>8</v>
      </c>
      <c r="B35" s="95" t="s">
        <v>86</v>
      </c>
      <c r="C35" s="83" t="s">
        <v>60</v>
      </c>
      <c r="D35" s="83" t="s">
        <v>211</v>
      </c>
    </row>
    <row r="36" spans="1:4" s="70" customFormat="1" ht="97.5" customHeight="1" x14ac:dyDescent="0.2">
      <c r="A36" s="71" t="s">
        <v>2</v>
      </c>
      <c r="B36" s="71" t="s">
        <v>117</v>
      </c>
      <c r="C36" s="69" t="s">
        <v>60</v>
      </c>
      <c r="D36" s="69" t="s">
        <v>307</v>
      </c>
    </row>
    <row r="37" spans="1:4" s="70" customFormat="1" ht="57.75" hidden="1" customHeight="1" x14ac:dyDescent="0.2">
      <c r="A37" s="91" t="s">
        <v>5</v>
      </c>
      <c r="B37" s="73" t="s">
        <v>118</v>
      </c>
      <c r="C37" s="69" t="s">
        <v>60</v>
      </c>
      <c r="D37" s="69"/>
    </row>
    <row r="38" spans="1:4" s="70" customFormat="1" ht="82.5" hidden="1" customHeight="1" x14ac:dyDescent="0.2">
      <c r="A38" s="91" t="s">
        <v>63</v>
      </c>
      <c r="B38" s="73" t="s">
        <v>119</v>
      </c>
      <c r="C38" s="69" t="s">
        <v>60</v>
      </c>
      <c r="D38" s="69"/>
    </row>
    <row r="39" spans="1:4" s="70" customFormat="1" ht="44.25" hidden="1" customHeight="1" x14ac:dyDescent="0.2">
      <c r="A39" s="91" t="s">
        <v>64</v>
      </c>
      <c r="B39" s="73" t="s">
        <v>120</v>
      </c>
      <c r="C39" s="69" t="s">
        <v>60</v>
      </c>
      <c r="D39" s="69"/>
    </row>
    <row r="40" spans="1:4" s="70" customFormat="1" ht="96.75" customHeight="1" x14ac:dyDescent="0.2">
      <c r="A40" s="71" t="s">
        <v>65</v>
      </c>
      <c r="B40" s="73" t="s">
        <v>121</v>
      </c>
      <c r="C40" s="69" t="s">
        <v>60</v>
      </c>
      <c r="D40" s="69" t="s">
        <v>308</v>
      </c>
    </row>
    <row r="41" spans="1:4" s="70" customFormat="1" ht="57.75" hidden="1" customHeight="1" x14ac:dyDescent="0.2">
      <c r="A41" s="91" t="s">
        <v>66</v>
      </c>
      <c r="B41" s="73" t="s">
        <v>122</v>
      </c>
      <c r="C41" s="69" t="s">
        <v>60</v>
      </c>
      <c r="D41" s="69"/>
    </row>
    <row r="42" spans="1:4" s="70" customFormat="1" ht="45.75" hidden="1" customHeight="1" x14ac:dyDescent="0.2">
      <c r="A42" s="91" t="s">
        <v>67</v>
      </c>
      <c r="B42" s="73" t="s">
        <v>123</v>
      </c>
      <c r="C42" s="69" t="s">
        <v>60</v>
      </c>
      <c r="D42" s="69"/>
    </row>
    <row r="43" spans="1:4" s="70" customFormat="1" ht="45" hidden="1" customHeight="1" x14ac:dyDescent="0.2">
      <c r="A43" s="91" t="s">
        <v>68</v>
      </c>
      <c r="B43" s="73" t="s">
        <v>124</v>
      </c>
      <c r="C43" s="69" t="s">
        <v>60</v>
      </c>
      <c r="D43" s="69"/>
    </row>
    <row r="44" spans="1:4" s="70" customFormat="1" ht="82.5" customHeight="1" x14ac:dyDescent="0.2">
      <c r="A44" s="71" t="s">
        <v>69</v>
      </c>
      <c r="B44" s="73" t="s">
        <v>125</v>
      </c>
      <c r="C44" s="69" t="s">
        <v>60</v>
      </c>
      <c r="D44" s="69" t="s">
        <v>309</v>
      </c>
    </row>
    <row r="45" spans="1:4" s="85" customFormat="1" ht="93.75" x14ac:dyDescent="0.2">
      <c r="A45" s="86" t="s">
        <v>95</v>
      </c>
      <c r="B45" s="87" t="s">
        <v>126</v>
      </c>
      <c r="C45" s="83" t="s">
        <v>43</v>
      </c>
      <c r="D45" s="84" t="s">
        <v>304</v>
      </c>
    </row>
    <row r="46" spans="1:4" s="70" customFormat="1" ht="76.150000000000006" customHeight="1" x14ac:dyDescent="0.2">
      <c r="A46" s="71" t="s">
        <v>70</v>
      </c>
      <c r="B46" s="73" t="s">
        <v>127</v>
      </c>
      <c r="C46" s="69" t="s">
        <v>43</v>
      </c>
      <c r="D46" s="69" t="s">
        <v>305</v>
      </c>
    </row>
    <row r="47" spans="1:4" s="70" customFormat="1" ht="114" hidden="1" customHeight="1" x14ac:dyDescent="0.2">
      <c r="A47" s="91" t="s">
        <v>73</v>
      </c>
      <c r="B47" s="74" t="s">
        <v>128</v>
      </c>
      <c r="C47" s="69" t="s">
        <v>43</v>
      </c>
      <c r="D47" s="69"/>
    </row>
    <row r="48" spans="1:4" s="70" customFormat="1" ht="92.25" hidden="1" customHeight="1" x14ac:dyDescent="0.2">
      <c r="A48" s="91" t="s">
        <v>74</v>
      </c>
      <c r="B48" s="73" t="s">
        <v>129</v>
      </c>
      <c r="C48" s="69" t="s">
        <v>43</v>
      </c>
      <c r="D48" s="69"/>
    </row>
    <row r="49" spans="1:4" s="70" customFormat="1" ht="75" customHeight="1" x14ac:dyDescent="0.2">
      <c r="A49" s="71" t="s">
        <v>72</v>
      </c>
      <c r="B49" s="75" t="s">
        <v>130</v>
      </c>
      <c r="C49" s="69" t="s">
        <v>43</v>
      </c>
      <c r="D49" s="69" t="s">
        <v>305</v>
      </c>
    </row>
    <row r="50" spans="1:4" s="70" customFormat="1" ht="76.5" hidden="1" customHeight="1" x14ac:dyDescent="0.2">
      <c r="A50" s="91" t="s">
        <v>75</v>
      </c>
      <c r="B50" s="75" t="s">
        <v>131</v>
      </c>
      <c r="C50" s="69" t="s">
        <v>43</v>
      </c>
      <c r="D50" s="69"/>
    </row>
    <row r="51" spans="1:4" s="70" customFormat="1" ht="77.25" customHeight="1" x14ac:dyDescent="0.2">
      <c r="A51" s="71" t="s">
        <v>76</v>
      </c>
      <c r="B51" s="75" t="s">
        <v>133</v>
      </c>
      <c r="C51" s="69" t="s">
        <v>43</v>
      </c>
      <c r="D51" s="69" t="s">
        <v>306</v>
      </c>
    </row>
    <row r="52" spans="1:4" s="70" customFormat="1" ht="73.5" hidden="1" customHeight="1" x14ac:dyDescent="0.2">
      <c r="A52" s="91" t="s">
        <v>71</v>
      </c>
      <c r="B52" s="75" t="s">
        <v>134</v>
      </c>
      <c r="C52" s="69" t="s">
        <v>43</v>
      </c>
      <c r="D52" s="69"/>
    </row>
    <row r="53" spans="1:4" s="70" customFormat="1" ht="78.599999999999994" customHeight="1" x14ac:dyDescent="0.2">
      <c r="A53" s="71" t="s">
        <v>77</v>
      </c>
      <c r="B53" s="75" t="s">
        <v>135</v>
      </c>
      <c r="C53" s="69" t="s">
        <v>43</v>
      </c>
      <c r="D53" s="69" t="s">
        <v>305</v>
      </c>
    </row>
    <row r="54" spans="1:4" s="85" customFormat="1" ht="56.25" x14ac:dyDescent="0.2">
      <c r="A54" s="86" t="s">
        <v>62</v>
      </c>
      <c r="B54" s="83" t="s">
        <v>136</v>
      </c>
      <c r="C54" s="83" t="s">
        <v>43</v>
      </c>
      <c r="D54" s="83" t="s">
        <v>212</v>
      </c>
    </row>
    <row r="55" spans="1:4" s="70" customFormat="1" ht="75" x14ac:dyDescent="0.2">
      <c r="A55" s="71" t="s">
        <v>80</v>
      </c>
      <c r="B55" s="75" t="s">
        <v>137</v>
      </c>
      <c r="C55" s="69" t="s">
        <v>43</v>
      </c>
      <c r="D55" s="69" t="s">
        <v>212</v>
      </c>
    </row>
    <row r="56" spans="1:4" s="70" customFormat="1" ht="82.5" customHeight="1" x14ac:dyDescent="0.2">
      <c r="A56" s="71" t="s">
        <v>81</v>
      </c>
      <c r="B56" s="75" t="s">
        <v>138</v>
      </c>
      <c r="C56" s="69" t="s">
        <v>43</v>
      </c>
      <c r="D56" s="69" t="s">
        <v>212</v>
      </c>
    </row>
    <row r="57" spans="1:4" s="70" customFormat="1" ht="46.5" customHeight="1" x14ac:dyDescent="0.2">
      <c r="A57" s="71" t="s">
        <v>82</v>
      </c>
      <c r="B57" s="75" t="s">
        <v>139</v>
      </c>
      <c r="C57" s="69" t="s">
        <v>60</v>
      </c>
      <c r="D57" s="69" t="s">
        <v>213</v>
      </c>
    </row>
    <row r="58" spans="1:4" s="85" customFormat="1" ht="105" customHeight="1" x14ac:dyDescent="0.2">
      <c r="A58" s="86" t="s">
        <v>83</v>
      </c>
      <c r="B58" s="83" t="s">
        <v>140</v>
      </c>
      <c r="C58" s="83" t="s">
        <v>43</v>
      </c>
      <c r="D58" s="84" t="s">
        <v>284</v>
      </c>
    </row>
    <row r="59" spans="1:4" s="70" customFormat="1" ht="77.45" customHeight="1" x14ac:dyDescent="0.2">
      <c r="A59" s="71" t="s">
        <v>84</v>
      </c>
      <c r="B59" s="75" t="s">
        <v>141</v>
      </c>
      <c r="C59" s="69" t="s">
        <v>216</v>
      </c>
      <c r="D59" s="69"/>
    </row>
    <row r="60" spans="1:4" s="70" customFormat="1" ht="94.9" customHeight="1" x14ac:dyDescent="0.2">
      <c r="A60" s="71" t="s">
        <v>85</v>
      </c>
      <c r="B60" s="75" t="s">
        <v>142</v>
      </c>
      <c r="C60" s="69" t="s">
        <v>217</v>
      </c>
      <c r="D60" s="69" t="s">
        <v>303</v>
      </c>
    </row>
  </sheetData>
  <mergeCells count="6">
    <mergeCell ref="A3:D3"/>
    <mergeCell ref="A5:A6"/>
    <mergeCell ref="B5:B6"/>
    <mergeCell ref="C5:D5"/>
    <mergeCell ref="A9:A12"/>
    <mergeCell ref="B9:B12"/>
  </mergeCells>
  <printOptions horizontalCentered="1"/>
  <pageMargins left="0.39370078740157483" right="0.39370078740157483" top="1.1811023622047245" bottom="0.55118110236220474" header="0.86614173228346458" footer="0.27559055118110237"/>
  <pageSetup paperSize="9" scale="58" firstPageNumber="163" fitToHeight="0" orientation="landscape" r:id="rId1"/>
  <headerFooter differentFirst="1" scaleWithDoc="0">
    <oddHeader>&amp;C&amp;P</oddHeader>
  </headerFooter>
  <rowBreaks count="2" manualBreakCount="2">
    <brk id="13" max="3" man="1"/>
    <brk id="34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K219"/>
  <sheetViews>
    <sheetView view="pageBreakPreview" zoomScale="50" zoomScaleNormal="85" zoomScaleSheetLayoutView="50" workbookViewId="0">
      <selection activeCell="B2" sqref="B2"/>
    </sheetView>
  </sheetViews>
  <sheetFormatPr defaultColWidth="9.140625" defaultRowHeight="18" x14ac:dyDescent="0.25"/>
  <cols>
    <col min="1" max="1" width="36.28515625" style="106" customWidth="1"/>
    <col min="2" max="2" width="42.7109375" style="107" customWidth="1"/>
    <col min="3" max="3" width="39.42578125" style="107" customWidth="1"/>
    <col min="4" max="4" width="49" style="106" customWidth="1"/>
    <col min="5" max="5" width="36.5703125" style="106" customWidth="1"/>
    <col min="6" max="6" width="17.28515625" style="106" customWidth="1"/>
    <col min="7" max="7" width="16.42578125" style="106" customWidth="1"/>
    <col min="8" max="8" width="18.5703125" style="106" customWidth="1"/>
    <col min="9" max="9" width="17.7109375" style="106" customWidth="1"/>
    <col min="10" max="10" width="16.7109375" style="106" customWidth="1"/>
    <col min="11" max="11" width="17.28515625" style="106" customWidth="1"/>
    <col min="12" max="12" width="4.28515625" style="106" customWidth="1"/>
    <col min="13" max="16384" width="9.140625" style="106"/>
  </cols>
  <sheetData>
    <row r="1" spans="1:11" ht="70.5" customHeight="1" x14ac:dyDescent="0.25">
      <c r="I1" s="360" t="s">
        <v>356</v>
      </c>
      <c r="J1" s="361"/>
      <c r="K1" s="361"/>
    </row>
    <row r="2" spans="1:11" ht="121.5" customHeight="1" x14ac:dyDescent="0.25">
      <c r="I2" s="361"/>
      <c r="J2" s="361"/>
      <c r="K2" s="361"/>
    </row>
    <row r="3" spans="1:11" ht="18.75" x14ac:dyDescent="0.3">
      <c r="A3" s="6"/>
      <c r="B3" s="27"/>
      <c r="C3" s="27"/>
      <c r="D3" s="6"/>
      <c r="E3" s="6"/>
      <c r="F3" s="6"/>
      <c r="G3" s="6"/>
      <c r="H3" s="6"/>
      <c r="I3" s="6"/>
      <c r="J3" s="6"/>
      <c r="K3" s="6"/>
    </row>
    <row r="4" spans="1:11" ht="68.25" customHeight="1" x14ac:dyDescent="0.25">
      <c r="A4" s="332" t="s">
        <v>38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11" ht="18.75" x14ac:dyDescent="0.3">
      <c r="A5" s="92"/>
      <c r="B5" s="27"/>
      <c r="C5" s="27"/>
      <c r="D5" s="6"/>
      <c r="E5" s="6"/>
      <c r="F5" s="6"/>
      <c r="G5" s="6"/>
      <c r="H5" s="6"/>
      <c r="I5" s="6"/>
      <c r="J5" s="6"/>
      <c r="K5" s="6"/>
    </row>
    <row r="6" spans="1:11" s="108" customFormat="1" ht="33.75" customHeight="1" x14ac:dyDescent="0.25">
      <c r="A6" s="369" t="s">
        <v>3</v>
      </c>
      <c r="B6" s="370" t="s">
        <v>9</v>
      </c>
      <c r="C6" s="370" t="s">
        <v>143</v>
      </c>
      <c r="D6" s="369" t="s">
        <v>30</v>
      </c>
      <c r="E6" s="369" t="s">
        <v>14</v>
      </c>
      <c r="F6" s="369" t="s">
        <v>25</v>
      </c>
      <c r="G6" s="369"/>
      <c r="H6" s="369"/>
      <c r="I6" s="369"/>
      <c r="J6" s="369"/>
      <c r="K6" s="369"/>
    </row>
    <row r="7" spans="1:11" s="108" customFormat="1" ht="74.25" customHeight="1" x14ac:dyDescent="0.25">
      <c r="A7" s="369"/>
      <c r="B7" s="371"/>
      <c r="C7" s="371"/>
      <c r="D7" s="369"/>
      <c r="E7" s="369"/>
      <c r="F7" s="373" t="s">
        <v>27</v>
      </c>
      <c r="G7" s="373"/>
      <c r="H7" s="373"/>
      <c r="I7" s="373" t="s">
        <v>26</v>
      </c>
      <c r="J7" s="373"/>
      <c r="K7" s="373"/>
    </row>
    <row r="8" spans="1:11" s="108" customFormat="1" ht="18.75" customHeight="1" x14ac:dyDescent="0.25">
      <c r="A8" s="369"/>
      <c r="B8" s="371"/>
      <c r="C8" s="371"/>
      <c r="D8" s="369"/>
      <c r="E8" s="369"/>
      <c r="F8" s="369" t="s">
        <v>0</v>
      </c>
      <c r="G8" s="369" t="s">
        <v>24</v>
      </c>
      <c r="H8" s="369"/>
      <c r="I8" s="369" t="s">
        <v>0</v>
      </c>
      <c r="J8" s="369" t="s">
        <v>24</v>
      </c>
      <c r="K8" s="369"/>
    </row>
    <row r="9" spans="1:11" ht="41.25" customHeight="1" x14ac:dyDescent="0.25">
      <c r="A9" s="369"/>
      <c r="B9" s="372"/>
      <c r="C9" s="372"/>
      <c r="D9" s="369"/>
      <c r="E9" s="369"/>
      <c r="F9" s="369"/>
      <c r="G9" s="109" t="s">
        <v>23</v>
      </c>
      <c r="H9" s="109" t="s">
        <v>4</v>
      </c>
      <c r="I9" s="369"/>
      <c r="J9" s="109" t="s">
        <v>23</v>
      </c>
      <c r="K9" s="109" t="s">
        <v>4</v>
      </c>
    </row>
    <row r="10" spans="1:11" s="111" customFormat="1" ht="18.75" x14ac:dyDescent="0.2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G10" s="110">
        <v>7</v>
      </c>
      <c r="H10" s="110">
        <v>8</v>
      </c>
      <c r="I10" s="110">
        <v>9</v>
      </c>
      <c r="J10" s="110">
        <v>10</v>
      </c>
      <c r="K10" s="110">
        <v>11</v>
      </c>
    </row>
    <row r="11" spans="1:11" s="111" customFormat="1" ht="18.75" x14ac:dyDescent="0.2">
      <c r="A11" s="344" t="s">
        <v>28</v>
      </c>
      <c r="B11" s="344" t="s">
        <v>39</v>
      </c>
      <c r="C11" s="344" t="s">
        <v>40</v>
      </c>
      <c r="D11" s="105" t="s">
        <v>31</v>
      </c>
      <c r="E11" s="109" t="s">
        <v>37</v>
      </c>
      <c r="F11" s="114">
        <f>G11+H11</f>
        <v>567972.5</v>
      </c>
      <c r="G11" s="114">
        <f>G12+G13+G14+G15+G16+G17+G18</f>
        <v>238288.7</v>
      </c>
      <c r="H11" s="114">
        <f>H12+H13+H14+H15+H16+H17+H18</f>
        <v>329683.8</v>
      </c>
      <c r="I11" s="114">
        <f>J11+K11</f>
        <v>567972.5</v>
      </c>
      <c r="J11" s="114">
        <f>J12+J13+J14+J15+J16+J17+J18</f>
        <v>238288.7</v>
      </c>
      <c r="K11" s="114">
        <f>K12+K13+K14+K15+K16+K17+K18</f>
        <v>329683.8</v>
      </c>
    </row>
    <row r="12" spans="1:11" s="111" customFormat="1" ht="63.75" customHeight="1" x14ac:dyDescent="0.2">
      <c r="A12" s="345"/>
      <c r="B12" s="345"/>
      <c r="C12" s="345"/>
      <c r="D12" s="120" t="s">
        <v>144</v>
      </c>
      <c r="E12" s="109" t="s">
        <v>37</v>
      </c>
      <c r="F12" s="114">
        <f t="shared" ref="F12:F130" si="0">G12+H12</f>
        <v>113149.8</v>
      </c>
      <c r="G12" s="114">
        <f>G20+G145+G170+G208</f>
        <v>3586.6</v>
      </c>
      <c r="H12" s="114">
        <f>H20+H145+H167</f>
        <v>109563.2</v>
      </c>
      <c r="I12" s="114">
        <f t="shared" ref="I12:I50" si="1">J12+K12</f>
        <v>113149.8</v>
      </c>
      <c r="J12" s="114">
        <f>J20+J145+J170+J208</f>
        <v>3586.6</v>
      </c>
      <c r="K12" s="114">
        <f>K20+K145+K167</f>
        <v>109563.2</v>
      </c>
    </row>
    <row r="13" spans="1:11" s="111" customFormat="1" ht="60.75" customHeight="1" x14ac:dyDescent="0.2">
      <c r="A13" s="345"/>
      <c r="B13" s="345"/>
      <c r="C13" s="345"/>
      <c r="D13" s="120" t="s">
        <v>60</v>
      </c>
      <c r="E13" s="109" t="s">
        <v>37</v>
      </c>
      <c r="F13" s="114">
        <f t="shared" si="0"/>
        <v>103804.09999999999</v>
      </c>
      <c r="G13" s="114">
        <f>G124+G175</f>
        <v>0</v>
      </c>
      <c r="H13" s="114">
        <f>H122+H171</f>
        <v>103804.09999999999</v>
      </c>
      <c r="I13" s="114">
        <f t="shared" si="1"/>
        <v>103804.09999999999</v>
      </c>
      <c r="J13" s="114">
        <f>J124+J175</f>
        <v>0</v>
      </c>
      <c r="K13" s="114">
        <f>K122+K171</f>
        <v>103804.09999999999</v>
      </c>
    </row>
    <row r="14" spans="1:11" s="111" customFormat="1" ht="43.5" customHeight="1" x14ac:dyDescent="0.2">
      <c r="A14" s="345"/>
      <c r="B14" s="345"/>
      <c r="C14" s="345"/>
      <c r="D14" s="120" t="s">
        <v>44</v>
      </c>
      <c r="E14" s="109" t="s">
        <v>37</v>
      </c>
      <c r="F14" s="114">
        <f t="shared" si="0"/>
        <v>65882.5</v>
      </c>
      <c r="G14" s="114">
        <f t="shared" ref="G14:H15" si="2">G26</f>
        <v>0</v>
      </c>
      <c r="H14" s="114">
        <f t="shared" si="2"/>
        <v>65882.5</v>
      </c>
      <c r="I14" s="114">
        <f t="shared" si="1"/>
        <v>65882.5</v>
      </c>
      <c r="J14" s="114">
        <f t="shared" ref="J14:K15" si="3">J26</f>
        <v>0</v>
      </c>
      <c r="K14" s="114">
        <f t="shared" si="3"/>
        <v>65882.5</v>
      </c>
    </row>
    <row r="15" spans="1:11" s="111" customFormat="1" ht="59.25" customHeight="1" x14ac:dyDescent="0.2">
      <c r="A15" s="345"/>
      <c r="B15" s="345"/>
      <c r="C15" s="345"/>
      <c r="D15" s="120" t="s">
        <v>45</v>
      </c>
      <c r="E15" s="109" t="s">
        <v>37</v>
      </c>
      <c r="F15" s="114">
        <f t="shared" si="0"/>
        <v>3000</v>
      </c>
      <c r="G15" s="114">
        <f t="shared" si="2"/>
        <v>0</v>
      </c>
      <c r="H15" s="114">
        <f t="shared" si="2"/>
        <v>3000</v>
      </c>
      <c r="I15" s="114">
        <f t="shared" si="1"/>
        <v>3000</v>
      </c>
      <c r="J15" s="114">
        <f t="shared" si="3"/>
        <v>0</v>
      </c>
      <c r="K15" s="114">
        <f t="shared" si="3"/>
        <v>3000</v>
      </c>
    </row>
    <row r="16" spans="1:11" s="111" customFormat="1" ht="45" customHeight="1" x14ac:dyDescent="0.2">
      <c r="A16" s="345"/>
      <c r="B16" s="345"/>
      <c r="C16" s="345"/>
      <c r="D16" s="120" t="s">
        <v>46</v>
      </c>
      <c r="E16" s="109" t="s">
        <v>37</v>
      </c>
      <c r="F16" s="114">
        <f t="shared" si="0"/>
        <v>236430.1</v>
      </c>
      <c r="G16" s="114">
        <f>G28</f>
        <v>234702.1</v>
      </c>
      <c r="H16" s="114">
        <f>H28</f>
        <v>1728</v>
      </c>
      <c r="I16" s="114">
        <f t="shared" si="1"/>
        <v>236430.1</v>
      </c>
      <c r="J16" s="114">
        <f>J28</f>
        <v>234702.1</v>
      </c>
      <c r="K16" s="114">
        <f>K28</f>
        <v>1728</v>
      </c>
    </row>
    <row r="17" spans="1:11" s="111" customFormat="1" ht="60.75" customHeight="1" x14ac:dyDescent="0.2">
      <c r="A17" s="345"/>
      <c r="B17" s="345"/>
      <c r="C17" s="345"/>
      <c r="D17" s="120" t="s">
        <v>78</v>
      </c>
      <c r="E17" s="109" t="s">
        <v>37</v>
      </c>
      <c r="F17" s="114">
        <f t="shared" si="0"/>
        <v>16199</v>
      </c>
      <c r="G17" s="114">
        <f>G179</f>
        <v>0</v>
      </c>
      <c r="H17" s="114">
        <f>H176</f>
        <v>16199</v>
      </c>
      <c r="I17" s="114">
        <f t="shared" si="1"/>
        <v>16199</v>
      </c>
      <c r="J17" s="114">
        <f>J179</f>
        <v>0</v>
      </c>
      <c r="K17" s="114">
        <f>K176</f>
        <v>16199</v>
      </c>
    </row>
    <row r="18" spans="1:11" s="111" customFormat="1" ht="46.5" customHeight="1" x14ac:dyDescent="0.2">
      <c r="A18" s="346"/>
      <c r="B18" s="346"/>
      <c r="C18" s="346"/>
      <c r="D18" s="120" t="s">
        <v>79</v>
      </c>
      <c r="E18" s="109" t="s">
        <v>37</v>
      </c>
      <c r="F18" s="114">
        <f t="shared" si="0"/>
        <v>29507</v>
      </c>
      <c r="G18" s="114">
        <f>G183</f>
        <v>0</v>
      </c>
      <c r="H18" s="114">
        <f>H180</f>
        <v>29507</v>
      </c>
      <c r="I18" s="114">
        <f t="shared" si="1"/>
        <v>29507</v>
      </c>
      <c r="J18" s="114">
        <f>J183</f>
        <v>0</v>
      </c>
      <c r="K18" s="114">
        <f>K180</f>
        <v>29507</v>
      </c>
    </row>
    <row r="19" spans="1:11" s="111" customFormat="1" ht="18.75" x14ac:dyDescent="0.2">
      <c r="A19" s="344" t="s">
        <v>6</v>
      </c>
      <c r="B19" s="344" t="s">
        <v>42</v>
      </c>
      <c r="C19" s="344" t="s">
        <v>274</v>
      </c>
      <c r="D19" s="105" t="s">
        <v>31</v>
      </c>
      <c r="E19" s="109"/>
      <c r="F19" s="114">
        <f t="shared" si="0"/>
        <v>391315.4</v>
      </c>
      <c r="G19" s="114">
        <f>G20+G26+G27+G28</f>
        <v>238288.7</v>
      </c>
      <c r="H19" s="114">
        <f>H20+H26+H27+H28</f>
        <v>153026.70000000001</v>
      </c>
      <c r="I19" s="114">
        <f t="shared" si="1"/>
        <v>391315.4</v>
      </c>
      <c r="J19" s="114">
        <f>J20+J26+J27+J28</f>
        <v>238288.7</v>
      </c>
      <c r="K19" s="114">
        <f>K20+K26+K27+K28</f>
        <v>153026.70000000001</v>
      </c>
    </row>
    <row r="20" spans="1:11" s="111" customFormat="1" ht="37.5" customHeight="1" x14ac:dyDescent="0.2">
      <c r="A20" s="345"/>
      <c r="B20" s="345"/>
      <c r="C20" s="345"/>
      <c r="D20" s="344" t="s">
        <v>43</v>
      </c>
      <c r="E20" s="109" t="s">
        <v>311</v>
      </c>
      <c r="F20" s="114">
        <f t="shared" si="0"/>
        <v>86002.8</v>
      </c>
      <c r="G20" s="114">
        <f>G21+G22+G23+G24+G25</f>
        <v>3586.6</v>
      </c>
      <c r="H20" s="114">
        <f>H21+H22+H23+H24+H25</f>
        <v>82416.2</v>
      </c>
      <c r="I20" s="114">
        <f t="shared" si="1"/>
        <v>86002.8</v>
      </c>
      <c r="J20" s="114">
        <f>J21+J22+J23+J24+J25</f>
        <v>3586.6</v>
      </c>
      <c r="K20" s="114">
        <f>K21+K22+K23+K24+K25</f>
        <v>82416.2</v>
      </c>
    </row>
    <row r="21" spans="1:11" s="111" customFormat="1" ht="18.75" x14ac:dyDescent="0.2">
      <c r="A21" s="345"/>
      <c r="B21" s="345"/>
      <c r="C21" s="345"/>
      <c r="D21" s="345"/>
      <c r="E21" s="109" t="s">
        <v>202</v>
      </c>
      <c r="F21" s="114">
        <f t="shared" si="0"/>
        <v>32034</v>
      </c>
      <c r="G21" s="114">
        <f>G33</f>
        <v>0</v>
      </c>
      <c r="H21" s="114">
        <f>H33</f>
        <v>32034</v>
      </c>
      <c r="I21" s="114">
        <f t="shared" si="1"/>
        <v>32034</v>
      </c>
      <c r="J21" s="114">
        <f>J33</f>
        <v>0</v>
      </c>
      <c r="K21" s="114">
        <f>K33</f>
        <v>32034</v>
      </c>
    </row>
    <row r="22" spans="1:11" s="111" customFormat="1" ht="18.75" x14ac:dyDescent="0.2">
      <c r="A22" s="345"/>
      <c r="B22" s="345"/>
      <c r="C22" s="345"/>
      <c r="D22" s="345"/>
      <c r="E22" s="109" t="s">
        <v>203</v>
      </c>
      <c r="F22" s="114">
        <f t="shared" si="0"/>
        <v>7889.2</v>
      </c>
      <c r="G22" s="114">
        <f>G37</f>
        <v>0</v>
      </c>
      <c r="H22" s="114">
        <f>H37</f>
        <v>7889.2</v>
      </c>
      <c r="I22" s="114">
        <f t="shared" si="1"/>
        <v>7889.2</v>
      </c>
      <c r="J22" s="114">
        <f>J37</f>
        <v>0</v>
      </c>
      <c r="K22" s="114">
        <f>K37</f>
        <v>7889.2</v>
      </c>
    </row>
    <row r="23" spans="1:11" s="111" customFormat="1" ht="18.75" x14ac:dyDescent="0.2">
      <c r="A23" s="345"/>
      <c r="B23" s="345"/>
      <c r="C23" s="345"/>
      <c r="D23" s="345"/>
      <c r="E23" s="109" t="s">
        <v>272</v>
      </c>
      <c r="F23" s="114">
        <f t="shared" si="0"/>
        <v>41993</v>
      </c>
      <c r="G23" s="114">
        <f>G51</f>
        <v>0</v>
      </c>
      <c r="H23" s="114">
        <f>H51</f>
        <v>41993</v>
      </c>
      <c r="I23" s="114">
        <f t="shared" si="1"/>
        <v>41993</v>
      </c>
      <c r="J23" s="114">
        <f>J51</f>
        <v>0</v>
      </c>
      <c r="K23" s="114">
        <f>K51</f>
        <v>41993</v>
      </c>
    </row>
    <row r="24" spans="1:11" s="111" customFormat="1" ht="18.75" x14ac:dyDescent="0.2">
      <c r="A24" s="345"/>
      <c r="B24" s="345"/>
      <c r="C24" s="345"/>
      <c r="D24" s="345"/>
      <c r="E24" s="109" t="s">
        <v>160</v>
      </c>
      <c r="F24" s="114">
        <f t="shared" si="0"/>
        <v>500</v>
      </c>
      <c r="G24" s="114">
        <f>G111</f>
        <v>0</v>
      </c>
      <c r="H24" s="114">
        <f>H111</f>
        <v>500</v>
      </c>
      <c r="I24" s="114">
        <f t="shared" si="1"/>
        <v>500</v>
      </c>
      <c r="J24" s="114">
        <f>J111</f>
        <v>0</v>
      </c>
      <c r="K24" s="114">
        <f>K111</f>
        <v>500</v>
      </c>
    </row>
    <row r="25" spans="1:11" s="111" customFormat="1" ht="18.75" x14ac:dyDescent="0.2">
      <c r="A25" s="345"/>
      <c r="B25" s="345"/>
      <c r="C25" s="345"/>
      <c r="D25" s="346"/>
      <c r="E25" s="109" t="s">
        <v>159</v>
      </c>
      <c r="F25" s="114">
        <f t="shared" si="0"/>
        <v>3586.6</v>
      </c>
      <c r="G25" s="114">
        <f>G121</f>
        <v>3586.6</v>
      </c>
      <c r="H25" s="114">
        <f>H121</f>
        <v>0</v>
      </c>
      <c r="I25" s="114">
        <f t="shared" si="1"/>
        <v>3586.6</v>
      </c>
      <c r="J25" s="114">
        <f>J121</f>
        <v>3586.6</v>
      </c>
      <c r="K25" s="114">
        <f>K121</f>
        <v>0</v>
      </c>
    </row>
    <row r="26" spans="1:11" s="111" customFormat="1" ht="45" customHeight="1" x14ac:dyDescent="0.2">
      <c r="A26" s="345"/>
      <c r="B26" s="345"/>
      <c r="C26" s="345"/>
      <c r="D26" s="120" t="s">
        <v>44</v>
      </c>
      <c r="E26" s="109" t="s">
        <v>163</v>
      </c>
      <c r="F26" s="114">
        <f t="shared" si="0"/>
        <v>65882.5</v>
      </c>
      <c r="G26" s="114">
        <f>G98</f>
        <v>0</v>
      </c>
      <c r="H26" s="114">
        <f>H98</f>
        <v>65882.5</v>
      </c>
      <c r="I26" s="114">
        <f t="shared" si="1"/>
        <v>65882.5</v>
      </c>
      <c r="J26" s="114">
        <f>J98</f>
        <v>0</v>
      </c>
      <c r="K26" s="114">
        <f>K98</f>
        <v>65882.5</v>
      </c>
    </row>
    <row r="27" spans="1:11" s="111" customFormat="1" ht="56.25" x14ac:dyDescent="0.2">
      <c r="A27" s="345"/>
      <c r="B27" s="345"/>
      <c r="C27" s="345"/>
      <c r="D27" s="120" t="s">
        <v>45</v>
      </c>
      <c r="E27" s="109" t="s">
        <v>173</v>
      </c>
      <c r="F27" s="114">
        <f t="shared" si="0"/>
        <v>3000</v>
      </c>
      <c r="G27" s="114">
        <f>G52</f>
        <v>0</v>
      </c>
      <c r="H27" s="114">
        <f>H52</f>
        <v>3000</v>
      </c>
      <c r="I27" s="114">
        <f t="shared" si="1"/>
        <v>3000</v>
      </c>
      <c r="J27" s="114">
        <f>J52</f>
        <v>0</v>
      </c>
      <c r="K27" s="114">
        <f>K52</f>
        <v>3000</v>
      </c>
    </row>
    <row r="28" spans="1:11" s="111" customFormat="1" ht="18.75" x14ac:dyDescent="0.2">
      <c r="A28" s="345"/>
      <c r="B28" s="345"/>
      <c r="C28" s="345"/>
      <c r="D28" s="344" t="s">
        <v>46</v>
      </c>
      <c r="E28" s="109" t="s">
        <v>311</v>
      </c>
      <c r="F28" s="114">
        <f t="shared" si="0"/>
        <v>236430.1</v>
      </c>
      <c r="G28" s="114">
        <f>G29+G30+G31</f>
        <v>234702.1</v>
      </c>
      <c r="H28" s="114">
        <f>H29+H30+H31</f>
        <v>1728</v>
      </c>
      <c r="I28" s="114">
        <f t="shared" si="1"/>
        <v>236430.1</v>
      </c>
      <c r="J28" s="114">
        <f>J29+J30+J31</f>
        <v>234702.1</v>
      </c>
      <c r="K28" s="114">
        <f>K29+K30+K31</f>
        <v>1728</v>
      </c>
    </row>
    <row r="29" spans="1:11" s="111" customFormat="1" ht="18.75" x14ac:dyDescent="0.2">
      <c r="A29" s="345"/>
      <c r="B29" s="345"/>
      <c r="C29" s="345"/>
      <c r="D29" s="345"/>
      <c r="E29" s="109" t="s">
        <v>162</v>
      </c>
      <c r="F29" s="114">
        <f t="shared" si="0"/>
        <v>199426.5</v>
      </c>
      <c r="G29" s="114">
        <f t="shared" ref="G29:H30" si="4">G102</f>
        <v>199426.5</v>
      </c>
      <c r="H29" s="114">
        <f t="shared" si="4"/>
        <v>0</v>
      </c>
      <c r="I29" s="114">
        <f t="shared" si="1"/>
        <v>199426.5</v>
      </c>
      <c r="J29" s="114">
        <f t="shared" ref="J29:K30" si="5">J102</f>
        <v>199426.5</v>
      </c>
      <c r="K29" s="114">
        <f t="shared" si="5"/>
        <v>0</v>
      </c>
    </row>
    <row r="30" spans="1:11" s="111" customFormat="1" ht="18.75" x14ac:dyDescent="0.2">
      <c r="A30" s="345"/>
      <c r="B30" s="345"/>
      <c r="C30" s="345"/>
      <c r="D30" s="345"/>
      <c r="E30" s="109" t="s">
        <v>312</v>
      </c>
      <c r="F30" s="114">
        <f t="shared" si="0"/>
        <v>35275.599999999999</v>
      </c>
      <c r="G30" s="114">
        <f t="shared" si="4"/>
        <v>35275.599999999999</v>
      </c>
      <c r="H30" s="114">
        <f t="shared" si="4"/>
        <v>0</v>
      </c>
      <c r="I30" s="114">
        <f t="shared" si="1"/>
        <v>35275.599999999999</v>
      </c>
      <c r="J30" s="114">
        <f t="shared" si="5"/>
        <v>35275.599999999999</v>
      </c>
      <c r="K30" s="114">
        <f t="shared" si="5"/>
        <v>0</v>
      </c>
    </row>
    <row r="31" spans="1:11" s="111" customFormat="1" ht="18.75" x14ac:dyDescent="0.2">
      <c r="A31" s="346"/>
      <c r="B31" s="346"/>
      <c r="C31" s="346"/>
      <c r="D31" s="346"/>
      <c r="E31" s="109" t="s">
        <v>313</v>
      </c>
      <c r="F31" s="114">
        <f t="shared" si="0"/>
        <v>1728</v>
      </c>
      <c r="G31" s="114">
        <f>G104</f>
        <v>0</v>
      </c>
      <c r="H31" s="114">
        <f>H104</f>
        <v>1728</v>
      </c>
      <c r="I31" s="114">
        <f t="shared" si="1"/>
        <v>1728</v>
      </c>
      <c r="J31" s="114">
        <f>J104</f>
        <v>0</v>
      </c>
      <c r="K31" s="114">
        <f>K104</f>
        <v>1728</v>
      </c>
    </row>
    <row r="32" spans="1:11" s="111" customFormat="1" ht="18.75" x14ac:dyDescent="0.2">
      <c r="A32" s="344" t="s">
        <v>1</v>
      </c>
      <c r="B32" s="344" t="s">
        <v>98</v>
      </c>
      <c r="C32" s="344" t="s">
        <v>279</v>
      </c>
      <c r="D32" s="120" t="s">
        <v>31</v>
      </c>
      <c r="E32" s="109" t="s">
        <v>37</v>
      </c>
      <c r="F32" s="114">
        <f t="shared" si="0"/>
        <v>32034</v>
      </c>
      <c r="G32" s="114">
        <f>G33</f>
        <v>0</v>
      </c>
      <c r="H32" s="114">
        <f>H33</f>
        <v>32034</v>
      </c>
      <c r="I32" s="114">
        <f t="shared" si="1"/>
        <v>32034</v>
      </c>
      <c r="J32" s="114">
        <f>J33</f>
        <v>0</v>
      </c>
      <c r="K32" s="114">
        <f>K33</f>
        <v>32034</v>
      </c>
    </row>
    <row r="33" spans="1:11" s="111" customFormat="1" ht="72" customHeight="1" x14ac:dyDescent="0.2">
      <c r="A33" s="346"/>
      <c r="B33" s="346"/>
      <c r="C33" s="346"/>
      <c r="D33" s="120" t="s">
        <v>43</v>
      </c>
      <c r="E33" s="109" t="s">
        <v>202</v>
      </c>
      <c r="F33" s="114">
        <f t="shared" si="0"/>
        <v>32034</v>
      </c>
      <c r="G33" s="114">
        <v>0</v>
      </c>
      <c r="H33" s="114">
        <v>32034</v>
      </c>
      <c r="I33" s="114">
        <f t="shared" si="1"/>
        <v>32034</v>
      </c>
      <c r="J33" s="114">
        <v>0</v>
      </c>
      <c r="K33" s="114">
        <v>32034</v>
      </c>
    </row>
    <row r="34" spans="1:11" s="111" customFormat="1" ht="18.75" x14ac:dyDescent="0.2">
      <c r="A34" s="344" t="s">
        <v>47</v>
      </c>
      <c r="B34" s="344" t="s">
        <v>99</v>
      </c>
      <c r="C34" s="344"/>
      <c r="D34" s="120" t="s">
        <v>31</v>
      </c>
      <c r="E34" s="109" t="s">
        <v>37</v>
      </c>
      <c r="F34" s="114">
        <f t="shared" si="0"/>
        <v>0</v>
      </c>
      <c r="G34" s="114">
        <f>G35</f>
        <v>0</v>
      </c>
      <c r="H34" s="114">
        <f>H35</f>
        <v>0</v>
      </c>
      <c r="I34" s="114">
        <f t="shared" si="1"/>
        <v>0</v>
      </c>
      <c r="J34" s="114">
        <f>J35</f>
        <v>0</v>
      </c>
      <c r="K34" s="114">
        <f>K35</f>
        <v>0</v>
      </c>
    </row>
    <row r="35" spans="1:11" s="111" customFormat="1" ht="84.75" customHeight="1" x14ac:dyDescent="0.2">
      <c r="A35" s="346"/>
      <c r="B35" s="374"/>
      <c r="C35" s="346"/>
      <c r="D35" s="120" t="s">
        <v>43</v>
      </c>
      <c r="E35" s="109" t="s">
        <v>37</v>
      </c>
      <c r="F35" s="114">
        <f t="shared" si="0"/>
        <v>0</v>
      </c>
      <c r="G35" s="114">
        <v>0</v>
      </c>
      <c r="H35" s="114">
        <v>0</v>
      </c>
      <c r="I35" s="114">
        <f t="shared" si="1"/>
        <v>0</v>
      </c>
      <c r="J35" s="114">
        <v>0</v>
      </c>
      <c r="K35" s="114">
        <v>0</v>
      </c>
    </row>
    <row r="36" spans="1:11" s="111" customFormat="1" ht="18.75" x14ac:dyDescent="0.2">
      <c r="A36" s="344" t="s">
        <v>48</v>
      </c>
      <c r="B36" s="344" t="s">
        <v>100</v>
      </c>
      <c r="C36" s="344"/>
      <c r="D36" s="120" t="s">
        <v>31</v>
      </c>
      <c r="E36" s="109" t="s">
        <v>37</v>
      </c>
      <c r="F36" s="114">
        <f t="shared" si="0"/>
        <v>7889.2</v>
      </c>
      <c r="G36" s="114">
        <f>G37</f>
        <v>0</v>
      </c>
      <c r="H36" s="114">
        <f>H37</f>
        <v>7889.2</v>
      </c>
      <c r="I36" s="114">
        <f t="shared" si="1"/>
        <v>7889.2</v>
      </c>
      <c r="J36" s="114">
        <f>J37</f>
        <v>0</v>
      </c>
      <c r="K36" s="114">
        <f>K37</f>
        <v>7889.2</v>
      </c>
    </row>
    <row r="37" spans="1:11" s="111" customFormat="1" ht="37.5" x14ac:dyDescent="0.2">
      <c r="A37" s="346"/>
      <c r="B37" s="346"/>
      <c r="C37" s="346"/>
      <c r="D37" s="120" t="s">
        <v>43</v>
      </c>
      <c r="E37" s="109" t="s">
        <v>203</v>
      </c>
      <c r="F37" s="114">
        <f t="shared" si="0"/>
        <v>7889.2</v>
      </c>
      <c r="G37" s="114">
        <f>G45</f>
        <v>0</v>
      </c>
      <c r="H37" s="114">
        <f>H45</f>
        <v>7889.2</v>
      </c>
      <c r="I37" s="114">
        <f t="shared" si="1"/>
        <v>7889.2</v>
      </c>
      <c r="J37" s="114">
        <f>J45</f>
        <v>0</v>
      </c>
      <c r="K37" s="114">
        <f>K45</f>
        <v>7889.2</v>
      </c>
    </row>
    <row r="38" spans="1:11" s="111" customFormat="1" ht="18.75" hidden="1" x14ac:dyDescent="0.2">
      <c r="A38" s="362" t="s">
        <v>87</v>
      </c>
      <c r="B38" s="344" t="s">
        <v>101</v>
      </c>
      <c r="C38" s="344"/>
      <c r="D38" s="105" t="s">
        <v>31</v>
      </c>
      <c r="E38" s="109"/>
      <c r="F38" s="114">
        <f t="shared" si="0"/>
        <v>0</v>
      </c>
      <c r="G38" s="114">
        <f t="shared" ref="G38:H38" si="6">G39</f>
        <v>0</v>
      </c>
      <c r="H38" s="114">
        <f t="shared" si="6"/>
        <v>0</v>
      </c>
      <c r="I38" s="114">
        <f t="shared" si="1"/>
        <v>0</v>
      </c>
      <c r="J38" s="114">
        <f t="shared" ref="J38:K38" si="7">J39</f>
        <v>0</v>
      </c>
      <c r="K38" s="114">
        <f t="shared" si="7"/>
        <v>0</v>
      </c>
    </row>
    <row r="39" spans="1:11" s="111" customFormat="1" ht="37.5" hidden="1" x14ac:dyDescent="0.2">
      <c r="A39" s="364"/>
      <c r="B39" s="346"/>
      <c r="C39" s="346"/>
      <c r="D39" s="120" t="s">
        <v>43</v>
      </c>
      <c r="E39" s="109"/>
      <c r="F39" s="114">
        <f t="shared" si="0"/>
        <v>0</v>
      </c>
      <c r="G39" s="114"/>
      <c r="H39" s="114"/>
      <c r="I39" s="114">
        <f t="shared" si="1"/>
        <v>0</v>
      </c>
      <c r="J39" s="114"/>
      <c r="K39" s="114"/>
    </row>
    <row r="40" spans="1:11" s="111" customFormat="1" ht="18.75" hidden="1" x14ac:dyDescent="0.2">
      <c r="A40" s="362" t="s">
        <v>88</v>
      </c>
      <c r="B40" s="344" t="s">
        <v>102</v>
      </c>
      <c r="C40" s="344"/>
      <c r="D40" s="105" t="s">
        <v>31</v>
      </c>
      <c r="E40" s="109"/>
      <c r="F40" s="114">
        <f t="shared" si="0"/>
        <v>0</v>
      </c>
      <c r="G40" s="114">
        <f t="shared" ref="G40:H40" si="8">G41</f>
        <v>0</v>
      </c>
      <c r="H40" s="114">
        <f t="shared" si="8"/>
        <v>0</v>
      </c>
      <c r="I40" s="114">
        <f t="shared" si="1"/>
        <v>0</v>
      </c>
      <c r="J40" s="114">
        <f t="shared" ref="J40:K40" si="9">J41</f>
        <v>0</v>
      </c>
      <c r="K40" s="114">
        <f t="shared" si="9"/>
        <v>0</v>
      </c>
    </row>
    <row r="41" spans="1:11" s="111" customFormat="1" ht="37.5" hidden="1" x14ac:dyDescent="0.2">
      <c r="A41" s="364"/>
      <c r="B41" s="346"/>
      <c r="C41" s="346"/>
      <c r="D41" s="120" t="s">
        <v>43</v>
      </c>
      <c r="E41" s="109"/>
      <c r="F41" s="114">
        <f t="shared" si="0"/>
        <v>0</v>
      </c>
      <c r="G41" s="114"/>
      <c r="H41" s="114"/>
      <c r="I41" s="114">
        <f t="shared" si="1"/>
        <v>0</v>
      </c>
      <c r="J41" s="114"/>
      <c r="K41" s="114"/>
    </row>
    <row r="42" spans="1:11" s="111" customFormat="1" ht="18.75" hidden="1" x14ac:dyDescent="0.2">
      <c r="A42" s="362" t="s">
        <v>89</v>
      </c>
      <c r="B42" s="344" t="s">
        <v>103</v>
      </c>
      <c r="C42" s="344"/>
      <c r="D42" s="105" t="s">
        <v>31</v>
      </c>
      <c r="E42" s="109"/>
      <c r="F42" s="114">
        <f t="shared" si="0"/>
        <v>0</v>
      </c>
      <c r="G42" s="114">
        <f t="shared" ref="G42:H42" si="10">G43</f>
        <v>0</v>
      </c>
      <c r="H42" s="114">
        <f t="shared" si="10"/>
        <v>0</v>
      </c>
      <c r="I42" s="114">
        <f t="shared" si="1"/>
        <v>0</v>
      </c>
      <c r="J42" s="114">
        <f t="shared" ref="J42:K42" si="11">J43</f>
        <v>0</v>
      </c>
      <c r="K42" s="114">
        <f t="shared" si="11"/>
        <v>0</v>
      </c>
    </row>
    <row r="43" spans="1:11" s="111" customFormat="1" ht="37.5" hidden="1" x14ac:dyDescent="0.2">
      <c r="A43" s="364"/>
      <c r="B43" s="346"/>
      <c r="C43" s="346"/>
      <c r="D43" s="120" t="s">
        <v>43</v>
      </c>
      <c r="E43" s="109"/>
      <c r="F43" s="114">
        <f t="shared" si="0"/>
        <v>0</v>
      </c>
      <c r="G43" s="114"/>
      <c r="H43" s="114"/>
      <c r="I43" s="114">
        <f t="shared" si="1"/>
        <v>0</v>
      </c>
      <c r="J43" s="114"/>
      <c r="K43" s="114"/>
    </row>
    <row r="44" spans="1:11" s="111" customFormat="1" ht="18.75" x14ac:dyDescent="0.2">
      <c r="A44" s="365" t="s">
        <v>90</v>
      </c>
      <c r="B44" s="344" t="s">
        <v>104</v>
      </c>
      <c r="C44" s="344"/>
      <c r="D44" s="105" t="s">
        <v>31</v>
      </c>
      <c r="E44" s="109" t="s">
        <v>37</v>
      </c>
      <c r="F44" s="114">
        <f t="shared" si="0"/>
        <v>7889.2</v>
      </c>
      <c r="G44" s="114">
        <f t="shared" ref="G44:H44" si="12">G45</f>
        <v>0</v>
      </c>
      <c r="H44" s="114">
        <f t="shared" si="12"/>
        <v>7889.2</v>
      </c>
      <c r="I44" s="114">
        <f t="shared" si="1"/>
        <v>7889.2</v>
      </c>
      <c r="J44" s="114">
        <f t="shared" ref="J44:K44" si="13">J45</f>
        <v>0</v>
      </c>
      <c r="K44" s="114">
        <f t="shared" si="13"/>
        <v>7889.2</v>
      </c>
    </row>
    <row r="45" spans="1:11" s="111" customFormat="1" ht="66" customHeight="1" x14ac:dyDescent="0.2">
      <c r="A45" s="366"/>
      <c r="B45" s="346"/>
      <c r="C45" s="346"/>
      <c r="D45" s="120" t="s">
        <v>43</v>
      </c>
      <c r="E45" s="109" t="s">
        <v>203</v>
      </c>
      <c r="F45" s="114">
        <f t="shared" si="0"/>
        <v>7889.2</v>
      </c>
      <c r="G45" s="114">
        <f>G46+G49</f>
        <v>0</v>
      </c>
      <c r="H45" s="114">
        <f>H46+H49</f>
        <v>7889.2</v>
      </c>
      <c r="I45" s="114">
        <f t="shared" si="1"/>
        <v>7889.2</v>
      </c>
      <c r="J45" s="114">
        <f>J46+J49</f>
        <v>0</v>
      </c>
      <c r="K45" s="114">
        <f>K46+K49</f>
        <v>7889.2</v>
      </c>
    </row>
    <row r="46" spans="1:11" s="111" customFormat="1" ht="165.75" customHeight="1" x14ac:dyDescent="0.2">
      <c r="A46" s="136" t="s">
        <v>208</v>
      </c>
      <c r="B46" s="119" t="s">
        <v>314</v>
      </c>
      <c r="C46" s="120" t="s">
        <v>280</v>
      </c>
      <c r="D46" s="120" t="s">
        <v>43</v>
      </c>
      <c r="E46" s="109" t="s">
        <v>203</v>
      </c>
      <c r="F46" s="114">
        <f t="shared" si="0"/>
        <v>7389.2</v>
      </c>
      <c r="G46" s="114">
        <v>0</v>
      </c>
      <c r="H46" s="114">
        <v>7389.2</v>
      </c>
      <c r="I46" s="114">
        <f t="shared" si="1"/>
        <v>7389.2</v>
      </c>
      <c r="J46" s="114">
        <v>0</v>
      </c>
      <c r="K46" s="114">
        <v>7389.2</v>
      </c>
    </row>
    <row r="47" spans="1:11" s="111" customFormat="1" ht="18.75" hidden="1" x14ac:dyDescent="0.2">
      <c r="A47" s="362" t="s">
        <v>91</v>
      </c>
      <c r="B47" s="367" t="s">
        <v>105</v>
      </c>
      <c r="C47" s="367"/>
      <c r="D47" s="105" t="s">
        <v>31</v>
      </c>
      <c r="E47" s="109" t="s">
        <v>315</v>
      </c>
      <c r="F47" s="114">
        <f t="shared" si="0"/>
        <v>1</v>
      </c>
      <c r="G47" s="114">
        <v>1</v>
      </c>
      <c r="H47" s="114">
        <f>H48</f>
        <v>0</v>
      </c>
      <c r="I47" s="114">
        <f t="shared" si="1"/>
        <v>1</v>
      </c>
      <c r="J47" s="114">
        <v>1</v>
      </c>
      <c r="K47" s="114">
        <f>K48</f>
        <v>0</v>
      </c>
    </row>
    <row r="48" spans="1:11" s="111" customFormat="1" ht="57" hidden="1" customHeight="1" x14ac:dyDescent="0.2">
      <c r="A48" s="364"/>
      <c r="B48" s="367"/>
      <c r="C48" s="367"/>
      <c r="D48" s="120" t="s">
        <v>43</v>
      </c>
      <c r="E48" s="109" t="s">
        <v>316</v>
      </c>
      <c r="F48" s="114">
        <f t="shared" si="0"/>
        <v>2</v>
      </c>
      <c r="G48" s="114">
        <v>2</v>
      </c>
      <c r="H48" s="114"/>
      <c r="I48" s="114">
        <f t="shared" si="1"/>
        <v>2</v>
      </c>
      <c r="J48" s="114">
        <v>2</v>
      </c>
      <c r="K48" s="114"/>
    </row>
    <row r="49" spans="1:11" s="111" customFormat="1" ht="129" customHeight="1" x14ac:dyDescent="0.2">
      <c r="A49" s="121" t="s">
        <v>317</v>
      </c>
      <c r="B49" s="122" t="s">
        <v>318</v>
      </c>
      <c r="C49" s="120" t="s">
        <v>280</v>
      </c>
      <c r="D49" s="120" t="s">
        <v>43</v>
      </c>
      <c r="E49" s="109" t="s">
        <v>319</v>
      </c>
      <c r="F49" s="114">
        <f t="shared" si="0"/>
        <v>500</v>
      </c>
      <c r="G49" s="114">
        <v>0</v>
      </c>
      <c r="H49" s="114">
        <v>500</v>
      </c>
      <c r="I49" s="114">
        <f t="shared" si="1"/>
        <v>500</v>
      </c>
      <c r="J49" s="114">
        <v>0</v>
      </c>
      <c r="K49" s="114">
        <v>500</v>
      </c>
    </row>
    <row r="50" spans="1:11" s="111" customFormat="1" ht="18.75" x14ac:dyDescent="0.2">
      <c r="A50" s="344" t="s">
        <v>49</v>
      </c>
      <c r="B50" s="344" t="s">
        <v>106</v>
      </c>
      <c r="C50" s="344" t="s">
        <v>205</v>
      </c>
      <c r="D50" s="120" t="s">
        <v>31</v>
      </c>
      <c r="E50" s="109" t="s">
        <v>37</v>
      </c>
      <c r="F50" s="114">
        <f t="shared" si="0"/>
        <v>44993</v>
      </c>
      <c r="G50" s="114">
        <f>G51+G52</f>
        <v>0</v>
      </c>
      <c r="H50" s="114">
        <f>H51+H52</f>
        <v>44993</v>
      </c>
      <c r="I50" s="114">
        <f t="shared" si="1"/>
        <v>44993</v>
      </c>
      <c r="J50" s="114">
        <f>J51+J52</f>
        <v>0</v>
      </c>
      <c r="K50" s="114">
        <f>K51+K52</f>
        <v>44993</v>
      </c>
    </row>
    <row r="51" spans="1:11" s="111" customFormat="1" ht="42" customHeight="1" x14ac:dyDescent="0.2">
      <c r="A51" s="345"/>
      <c r="B51" s="345"/>
      <c r="C51" s="345"/>
      <c r="D51" s="120" t="s">
        <v>43</v>
      </c>
      <c r="E51" s="109" t="s">
        <v>272</v>
      </c>
      <c r="F51" s="114">
        <f>G51+H51</f>
        <v>41993</v>
      </c>
      <c r="G51" s="114">
        <f>G54</f>
        <v>0</v>
      </c>
      <c r="H51" s="114">
        <f>H54</f>
        <v>41993</v>
      </c>
      <c r="I51" s="114">
        <f>J51+K51</f>
        <v>41993</v>
      </c>
      <c r="J51" s="114">
        <f>J54</f>
        <v>0</v>
      </c>
      <c r="K51" s="114">
        <f>K54</f>
        <v>41993</v>
      </c>
    </row>
    <row r="52" spans="1:11" s="111" customFormat="1" ht="56.25" x14ac:dyDescent="0.2">
      <c r="A52" s="346"/>
      <c r="B52" s="346"/>
      <c r="C52" s="346"/>
      <c r="D52" s="120" t="s">
        <v>45</v>
      </c>
      <c r="E52" s="109" t="s">
        <v>173</v>
      </c>
      <c r="F52" s="114">
        <f t="shared" si="0"/>
        <v>3000</v>
      </c>
      <c r="G52" s="114">
        <f>G94</f>
        <v>0</v>
      </c>
      <c r="H52" s="114">
        <f>H94</f>
        <v>3000</v>
      </c>
      <c r="I52" s="114">
        <f t="shared" ref="I52:I54" si="14">J52+K52</f>
        <v>3000</v>
      </c>
      <c r="J52" s="114">
        <f>J94</f>
        <v>0</v>
      </c>
      <c r="K52" s="114">
        <f>K94</f>
        <v>3000</v>
      </c>
    </row>
    <row r="53" spans="1:11" s="111" customFormat="1" ht="37.5" customHeight="1" x14ac:dyDescent="0.2">
      <c r="A53" s="365" t="s">
        <v>50</v>
      </c>
      <c r="B53" s="344" t="s">
        <v>107</v>
      </c>
      <c r="C53" s="344" t="s">
        <v>281</v>
      </c>
      <c r="D53" s="105" t="s">
        <v>31</v>
      </c>
      <c r="E53" s="109" t="s">
        <v>37</v>
      </c>
      <c r="F53" s="114">
        <f t="shared" si="0"/>
        <v>41993</v>
      </c>
      <c r="G53" s="114">
        <f>G54</f>
        <v>0</v>
      </c>
      <c r="H53" s="114">
        <f>H54</f>
        <v>41993</v>
      </c>
      <c r="I53" s="114">
        <f t="shared" si="14"/>
        <v>41993</v>
      </c>
      <c r="J53" s="114">
        <f>J54</f>
        <v>0</v>
      </c>
      <c r="K53" s="114">
        <f>K54</f>
        <v>41993</v>
      </c>
    </row>
    <row r="54" spans="1:11" s="111" customFormat="1" ht="45" customHeight="1" x14ac:dyDescent="0.2">
      <c r="A54" s="366"/>
      <c r="B54" s="346"/>
      <c r="C54" s="346"/>
      <c r="D54" s="120" t="s">
        <v>43</v>
      </c>
      <c r="E54" s="109" t="s">
        <v>272</v>
      </c>
      <c r="F54" s="114">
        <f t="shared" si="0"/>
        <v>41993</v>
      </c>
      <c r="G54" s="114">
        <f>SUM(G56:G92)</f>
        <v>0</v>
      </c>
      <c r="H54" s="114">
        <f>SUM(H56:H92)</f>
        <v>41993</v>
      </c>
      <c r="I54" s="114">
        <f t="shared" si="14"/>
        <v>41993</v>
      </c>
      <c r="J54" s="114">
        <f>SUM(J56:J92)</f>
        <v>0</v>
      </c>
      <c r="K54" s="114">
        <f>SUM(K56:K92)</f>
        <v>41993</v>
      </c>
    </row>
    <row r="55" spans="1:11" s="111" customFormat="1" ht="18.75" x14ac:dyDescent="0.2">
      <c r="A55" s="105" t="s">
        <v>164</v>
      </c>
      <c r="B55" s="105"/>
      <c r="C55" s="105"/>
      <c r="D55" s="120"/>
      <c r="E55" s="109"/>
      <c r="F55" s="114"/>
      <c r="G55" s="114"/>
      <c r="H55" s="114"/>
      <c r="I55" s="114"/>
      <c r="J55" s="114"/>
      <c r="K55" s="114"/>
    </row>
    <row r="56" spans="1:11" s="111" customFormat="1" ht="81.75" customHeight="1" x14ac:dyDescent="0.2">
      <c r="A56" s="121" t="s">
        <v>178</v>
      </c>
      <c r="B56" s="105" t="s">
        <v>240</v>
      </c>
      <c r="C56" s="105" t="s">
        <v>241</v>
      </c>
      <c r="D56" s="120" t="s">
        <v>43</v>
      </c>
      <c r="E56" s="109" t="s">
        <v>272</v>
      </c>
      <c r="F56" s="114">
        <f t="shared" si="0"/>
        <v>1501</v>
      </c>
      <c r="G56" s="114">
        <v>0</v>
      </c>
      <c r="H56" s="114">
        <v>1501</v>
      </c>
      <c r="I56" s="114">
        <f t="shared" ref="I56:I94" si="15">J56+K56</f>
        <v>1501</v>
      </c>
      <c r="J56" s="114">
        <v>0</v>
      </c>
      <c r="K56" s="114">
        <v>1501</v>
      </c>
    </row>
    <row r="57" spans="1:11" s="111" customFormat="1" ht="87" customHeight="1" x14ac:dyDescent="0.2">
      <c r="A57" s="121" t="s">
        <v>179</v>
      </c>
      <c r="B57" s="105" t="s">
        <v>242</v>
      </c>
      <c r="C57" s="105" t="s">
        <v>241</v>
      </c>
      <c r="D57" s="120" t="s">
        <v>43</v>
      </c>
      <c r="E57" s="109" t="s">
        <v>272</v>
      </c>
      <c r="F57" s="114">
        <f t="shared" si="0"/>
        <v>970</v>
      </c>
      <c r="G57" s="114">
        <v>0</v>
      </c>
      <c r="H57" s="114">
        <v>970</v>
      </c>
      <c r="I57" s="114">
        <f t="shared" si="15"/>
        <v>970</v>
      </c>
      <c r="J57" s="114">
        <v>0</v>
      </c>
      <c r="K57" s="114">
        <v>970</v>
      </c>
    </row>
    <row r="58" spans="1:11" s="111" customFormat="1" ht="64.5" customHeight="1" x14ac:dyDescent="0.2">
      <c r="A58" s="121" t="s">
        <v>180</v>
      </c>
      <c r="B58" s="105" t="s">
        <v>267</v>
      </c>
      <c r="C58" s="105" t="s">
        <v>282</v>
      </c>
      <c r="D58" s="120" t="s">
        <v>43</v>
      </c>
      <c r="E58" s="109" t="s">
        <v>272</v>
      </c>
      <c r="F58" s="114">
        <f t="shared" si="0"/>
        <v>36.200000000000003</v>
      </c>
      <c r="G58" s="114">
        <v>0</v>
      </c>
      <c r="H58" s="114">
        <v>36.200000000000003</v>
      </c>
      <c r="I58" s="114">
        <f t="shared" si="15"/>
        <v>36.200000000000003</v>
      </c>
      <c r="J58" s="114">
        <v>0</v>
      </c>
      <c r="K58" s="114">
        <v>36.200000000000003</v>
      </c>
    </row>
    <row r="59" spans="1:11" s="111" customFormat="1" ht="83.25" customHeight="1" x14ac:dyDescent="0.2">
      <c r="A59" s="121" t="s">
        <v>181</v>
      </c>
      <c r="B59" s="105" t="s">
        <v>243</v>
      </c>
      <c r="C59" s="105" t="s">
        <v>241</v>
      </c>
      <c r="D59" s="120" t="s">
        <v>43</v>
      </c>
      <c r="E59" s="109" t="s">
        <v>272</v>
      </c>
      <c r="F59" s="114">
        <f t="shared" si="0"/>
        <v>856</v>
      </c>
      <c r="G59" s="114">
        <v>0</v>
      </c>
      <c r="H59" s="114">
        <v>856</v>
      </c>
      <c r="I59" s="114">
        <f t="shared" si="15"/>
        <v>856</v>
      </c>
      <c r="J59" s="114">
        <v>0</v>
      </c>
      <c r="K59" s="114">
        <v>856</v>
      </c>
    </row>
    <row r="60" spans="1:11" s="111" customFormat="1" ht="83.25" customHeight="1" x14ac:dyDescent="0.2">
      <c r="A60" s="121" t="s">
        <v>182</v>
      </c>
      <c r="B60" s="105" t="s">
        <v>320</v>
      </c>
      <c r="C60" s="105" t="s">
        <v>282</v>
      </c>
      <c r="D60" s="120" t="s">
        <v>43</v>
      </c>
      <c r="E60" s="109" t="s">
        <v>321</v>
      </c>
      <c r="F60" s="114">
        <f t="shared" si="0"/>
        <v>10</v>
      </c>
      <c r="G60" s="114">
        <v>0</v>
      </c>
      <c r="H60" s="114">
        <v>10</v>
      </c>
      <c r="I60" s="114">
        <f t="shared" si="15"/>
        <v>10</v>
      </c>
      <c r="J60" s="114">
        <v>0</v>
      </c>
      <c r="K60" s="114">
        <v>10</v>
      </c>
    </row>
    <row r="61" spans="1:11" s="111" customFormat="1" ht="83.25" customHeight="1" x14ac:dyDescent="0.2">
      <c r="A61" s="121" t="s">
        <v>183</v>
      </c>
      <c r="B61" s="105" t="s">
        <v>322</v>
      </c>
      <c r="C61" s="105" t="s">
        <v>282</v>
      </c>
      <c r="D61" s="120" t="s">
        <v>43</v>
      </c>
      <c r="E61" s="109" t="s">
        <v>323</v>
      </c>
      <c r="F61" s="114">
        <f t="shared" si="0"/>
        <v>900</v>
      </c>
      <c r="G61" s="114">
        <v>0</v>
      </c>
      <c r="H61" s="114">
        <v>900</v>
      </c>
      <c r="I61" s="114">
        <f t="shared" si="15"/>
        <v>900</v>
      </c>
      <c r="J61" s="114">
        <v>0</v>
      </c>
      <c r="K61" s="114">
        <v>900</v>
      </c>
    </row>
    <row r="62" spans="1:11" s="111" customFormat="1" ht="83.25" customHeight="1" x14ac:dyDescent="0.2">
      <c r="A62" s="121" t="s">
        <v>184</v>
      </c>
      <c r="B62" s="105" t="s">
        <v>324</v>
      </c>
      <c r="C62" s="105" t="s">
        <v>282</v>
      </c>
      <c r="D62" s="120" t="s">
        <v>43</v>
      </c>
      <c r="E62" s="109" t="s">
        <v>325</v>
      </c>
      <c r="F62" s="114">
        <f t="shared" si="0"/>
        <v>2600</v>
      </c>
      <c r="G62" s="114">
        <v>0</v>
      </c>
      <c r="H62" s="114">
        <v>2600</v>
      </c>
      <c r="I62" s="114">
        <f t="shared" si="15"/>
        <v>2600</v>
      </c>
      <c r="J62" s="114">
        <v>0</v>
      </c>
      <c r="K62" s="114">
        <v>2600</v>
      </c>
    </row>
    <row r="63" spans="1:11" s="111" customFormat="1" ht="150" customHeight="1" x14ac:dyDescent="0.2">
      <c r="A63" s="121" t="s">
        <v>185</v>
      </c>
      <c r="B63" s="105" t="s">
        <v>244</v>
      </c>
      <c r="C63" s="105" t="s">
        <v>282</v>
      </c>
      <c r="D63" s="120" t="s">
        <v>43</v>
      </c>
      <c r="E63" s="109" t="s">
        <v>272</v>
      </c>
      <c r="F63" s="114">
        <f t="shared" si="0"/>
        <v>1643.2</v>
      </c>
      <c r="G63" s="114">
        <v>0</v>
      </c>
      <c r="H63" s="114">
        <v>1643.2</v>
      </c>
      <c r="I63" s="114">
        <f t="shared" si="15"/>
        <v>1643.2</v>
      </c>
      <c r="J63" s="114">
        <v>0</v>
      </c>
      <c r="K63" s="114">
        <v>1643.2</v>
      </c>
    </row>
    <row r="64" spans="1:11" s="111" customFormat="1" ht="117.75" customHeight="1" x14ac:dyDescent="0.2">
      <c r="A64" s="121" t="s">
        <v>186</v>
      </c>
      <c r="B64" s="105" t="s">
        <v>245</v>
      </c>
      <c r="C64" s="105" t="s">
        <v>282</v>
      </c>
      <c r="D64" s="120" t="s">
        <v>43</v>
      </c>
      <c r="E64" s="109" t="s">
        <v>272</v>
      </c>
      <c r="F64" s="114">
        <f t="shared" si="0"/>
        <v>10</v>
      </c>
      <c r="G64" s="114">
        <v>0</v>
      </c>
      <c r="H64" s="114">
        <v>10</v>
      </c>
      <c r="I64" s="114">
        <f t="shared" si="15"/>
        <v>10</v>
      </c>
      <c r="J64" s="114">
        <v>0</v>
      </c>
      <c r="K64" s="114">
        <v>10</v>
      </c>
    </row>
    <row r="65" spans="1:11" s="111" customFormat="1" ht="78.75" customHeight="1" x14ac:dyDescent="0.2">
      <c r="A65" s="121" t="s">
        <v>187</v>
      </c>
      <c r="B65" s="105" t="s">
        <v>246</v>
      </c>
      <c r="C65" s="105" t="s">
        <v>241</v>
      </c>
      <c r="D65" s="120" t="s">
        <v>43</v>
      </c>
      <c r="E65" s="109" t="s">
        <v>272</v>
      </c>
      <c r="F65" s="114">
        <f t="shared" si="0"/>
        <v>1924</v>
      </c>
      <c r="G65" s="114">
        <v>0</v>
      </c>
      <c r="H65" s="114">
        <v>1924</v>
      </c>
      <c r="I65" s="114">
        <f t="shared" si="15"/>
        <v>1924</v>
      </c>
      <c r="J65" s="114">
        <v>0</v>
      </c>
      <c r="K65" s="114">
        <v>1924</v>
      </c>
    </row>
    <row r="66" spans="1:11" s="111" customFormat="1" ht="78.75" customHeight="1" x14ac:dyDescent="0.2">
      <c r="A66" s="121" t="s">
        <v>188</v>
      </c>
      <c r="B66" s="120" t="s">
        <v>247</v>
      </c>
      <c r="C66" s="105" t="s">
        <v>282</v>
      </c>
      <c r="D66" s="120" t="s">
        <v>43</v>
      </c>
      <c r="E66" s="109" t="s">
        <v>272</v>
      </c>
      <c r="F66" s="114">
        <f t="shared" si="0"/>
        <v>10</v>
      </c>
      <c r="G66" s="114">
        <v>0</v>
      </c>
      <c r="H66" s="114">
        <v>10</v>
      </c>
      <c r="I66" s="114">
        <f t="shared" si="15"/>
        <v>10</v>
      </c>
      <c r="J66" s="114">
        <v>0</v>
      </c>
      <c r="K66" s="114">
        <v>10</v>
      </c>
    </row>
    <row r="67" spans="1:11" s="111" customFormat="1" ht="121.5" customHeight="1" x14ac:dyDescent="0.2">
      <c r="A67" s="121" t="s">
        <v>218</v>
      </c>
      <c r="B67" s="120" t="s">
        <v>326</v>
      </c>
      <c r="C67" s="120" t="s">
        <v>249</v>
      </c>
      <c r="D67" s="120" t="s">
        <v>43</v>
      </c>
      <c r="E67" s="109" t="s">
        <v>272</v>
      </c>
      <c r="F67" s="114">
        <f t="shared" si="0"/>
        <v>3315</v>
      </c>
      <c r="G67" s="114">
        <v>0</v>
      </c>
      <c r="H67" s="114">
        <v>3315</v>
      </c>
      <c r="I67" s="114">
        <f t="shared" si="15"/>
        <v>3315</v>
      </c>
      <c r="J67" s="114">
        <v>0</v>
      </c>
      <c r="K67" s="114">
        <v>3315</v>
      </c>
    </row>
    <row r="68" spans="1:11" s="111" customFormat="1" ht="105.75" customHeight="1" x14ac:dyDescent="0.2">
      <c r="A68" s="121" t="s">
        <v>219</v>
      </c>
      <c r="B68" s="120" t="s">
        <v>269</v>
      </c>
      <c r="C68" s="120" t="s">
        <v>241</v>
      </c>
      <c r="D68" s="120" t="s">
        <v>43</v>
      </c>
      <c r="E68" s="109" t="s">
        <v>272</v>
      </c>
      <c r="F68" s="114">
        <f t="shared" si="0"/>
        <v>1264.2</v>
      </c>
      <c r="G68" s="114">
        <v>0</v>
      </c>
      <c r="H68" s="114">
        <v>1264.2</v>
      </c>
      <c r="I68" s="114">
        <f t="shared" si="15"/>
        <v>1264.2</v>
      </c>
      <c r="J68" s="114">
        <v>0</v>
      </c>
      <c r="K68" s="114">
        <v>1264.2</v>
      </c>
    </row>
    <row r="69" spans="1:11" s="111" customFormat="1" ht="104.25" customHeight="1" x14ac:dyDescent="0.2">
      <c r="A69" s="121" t="s">
        <v>220</v>
      </c>
      <c r="B69" s="120" t="s">
        <v>251</v>
      </c>
      <c r="C69" s="105" t="s">
        <v>282</v>
      </c>
      <c r="D69" s="120" t="s">
        <v>43</v>
      </c>
      <c r="E69" s="109" t="s">
        <v>272</v>
      </c>
      <c r="F69" s="114">
        <f t="shared" si="0"/>
        <v>3160</v>
      </c>
      <c r="G69" s="114">
        <v>0</v>
      </c>
      <c r="H69" s="114">
        <v>3160</v>
      </c>
      <c r="I69" s="114">
        <f t="shared" si="15"/>
        <v>3160</v>
      </c>
      <c r="J69" s="114">
        <v>0</v>
      </c>
      <c r="K69" s="114">
        <v>3160</v>
      </c>
    </row>
    <row r="70" spans="1:11" s="111" customFormat="1" ht="104.25" customHeight="1" x14ac:dyDescent="0.2">
      <c r="A70" s="121" t="s">
        <v>221</v>
      </c>
      <c r="B70" s="104" t="s">
        <v>327</v>
      </c>
      <c r="C70" s="105" t="s">
        <v>282</v>
      </c>
      <c r="D70" s="120" t="s">
        <v>43</v>
      </c>
      <c r="E70" s="109" t="s">
        <v>272</v>
      </c>
      <c r="F70" s="114">
        <f t="shared" si="0"/>
        <v>1310</v>
      </c>
      <c r="G70" s="114">
        <v>0</v>
      </c>
      <c r="H70" s="114">
        <v>1310</v>
      </c>
      <c r="I70" s="114">
        <f t="shared" si="15"/>
        <v>1310</v>
      </c>
      <c r="J70" s="114">
        <v>0</v>
      </c>
      <c r="K70" s="114">
        <v>1310</v>
      </c>
    </row>
    <row r="71" spans="1:11" s="111" customFormat="1" ht="138.75" customHeight="1" x14ac:dyDescent="0.2">
      <c r="A71" s="121" t="s">
        <v>222</v>
      </c>
      <c r="B71" s="120" t="s">
        <v>328</v>
      </c>
      <c r="C71" s="105" t="s">
        <v>282</v>
      </c>
      <c r="D71" s="120" t="s">
        <v>43</v>
      </c>
      <c r="E71" s="109" t="s">
        <v>272</v>
      </c>
      <c r="F71" s="114">
        <f t="shared" si="0"/>
        <v>10</v>
      </c>
      <c r="G71" s="114">
        <v>0</v>
      </c>
      <c r="H71" s="114">
        <v>10</v>
      </c>
      <c r="I71" s="114">
        <f t="shared" si="15"/>
        <v>10</v>
      </c>
      <c r="J71" s="114">
        <v>0</v>
      </c>
      <c r="K71" s="114">
        <v>10</v>
      </c>
    </row>
    <row r="72" spans="1:11" s="111" customFormat="1" ht="138.75" customHeight="1" x14ac:dyDescent="0.2">
      <c r="A72" s="121" t="s">
        <v>223</v>
      </c>
      <c r="B72" s="120" t="s">
        <v>329</v>
      </c>
      <c r="C72" s="105" t="s">
        <v>282</v>
      </c>
      <c r="D72" s="120" t="s">
        <v>43</v>
      </c>
      <c r="E72" s="109" t="s">
        <v>321</v>
      </c>
      <c r="F72" s="114">
        <f t="shared" si="0"/>
        <v>10</v>
      </c>
      <c r="G72" s="114">
        <v>0</v>
      </c>
      <c r="H72" s="114">
        <v>10</v>
      </c>
      <c r="I72" s="114">
        <f t="shared" si="15"/>
        <v>10</v>
      </c>
      <c r="J72" s="114">
        <v>0</v>
      </c>
      <c r="K72" s="114">
        <v>10</v>
      </c>
    </row>
    <row r="73" spans="1:11" s="111" customFormat="1" ht="198.75" customHeight="1" x14ac:dyDescent="0.2">
      <c r="A73" s="121" t="s">
        <v>224</v>
      </c>
      <c r="B73" s="104" t="s">
        <v>330</v>
      </c>
      <c r="C73" s="105" t="s">
        <v>282</v>
      </c>
      <c r="D73" s="120" t="s">
        <v>43</v>
      </c>
      <c r="E73" s="109" t="s">
        <v>272</v>
      </c>
      <c r="F73" s="114">
        <f t="shared" si="0"/>
        <v>10</v>
      </c>
      <c r="G73" s="114">
        <v>0</v>
      </c>
      <c r="H73" s="114">
        <v>10</v>
      </c>
      <c r="I73" s="114">
        <f t="shared" si="15"/>
        <v>10</v>
      </c>
      <c r="J73" s="114">
        <v>0</v>
      </c>
      <c r="K73" s="114">
        <v>10</v>
      </c>
    </row>
    <row r="74" spans="1:11" s="111" customFormat="1" ht="112.5" customHeight="1" x14ac:dyDescent="0.2">
      <c r="A74" s="121" t="s">
        <v>225</v>
      </c>
      <c r="B74" s="104" t="s">
        <v>252</v>
      </c>
      <c r="C74" s="105" t="s">
        <v>282</v>
      </c>
      <c r="D74" s="120" t="s">
        <v>43</v>
      </c>
      <c r="E74" s="109" t="s">
        <v>272</v>
      </c>
      <c r="F74" s="114">
        <f t="shared" si="0"/>
        <v>3000</v>
      </c>
      <c r="G74" s="114">
        <v>0</v>
      </c>
      <c r="H74" s="114">
        <v>3000</v>
      </c>
      <c r="I74" s="114">
        <f t="shared" si="15"/>
        <v>3000</v>
      </c>
      <c r="J74" s="114">
        <v>0</v>
      </c>
      <c r="K74" s="114">
        <v>3000</v>
      </c>
    </row>
    <row r="75" spans="1:11" s="111" customFormat="1" ht="184.5" customHeight="1" x14ac:dyDescent="0.2">
      <c r="A75" s="121" t="s">
        <v>226</v>
      </c>
      <c r="B75" s="104" t="s">
        <v>331</v>
      </c>
      <c r="C75" s="105" t="s">
        <v>282</v>
      </c>
      <c r="D75" s="120" t="s">
        <v>43</v>
      </c>
      <c r="E75" s="109" t="s">
        <v>272</v>
      </c>
      <c r="F75" s="114">
        <f t="shared" si="0"/>
        <v>10</v>
      </c>
      <c r="G75" s="114">
        <v>0</v>
      </c>
      <c r="H75" s="114">
        <v>10</v>
      </c>
      <c r="I75" s="114">
        <f t="shared" si="15"/>
        <v>10</v>
      </c>
      <c r="J75" s="114">
        <v>0</v>
      </c>
      <c r="K75" s="114">
        <v>10</v>
      </c>
    </row>
    <row r="76" spans="1:11" s="111" customFormat="1" ht="184.5" customHeight="1" x14ac:dyDescent="0.2">
      <c r="A76" s="121" t="s">
        <v>227</v>
      </c>
      <c r="B76" s="104" t="s">
        <v>332</v>
      </c>
      <c r="C76" s="105" t="s">
        <v>282</v>
      </c>
      <c r="D76" s="120" t="s">
        <v>43</v>
      </c>
      <c r="E76" s="109" t="s">
        <v>272</v>
      </c>
      <c r="F76" s="114">
        <f t="shared" si="0"/>
        <v>10</v>
      </c>
      <c r="G76" s="114">
        <v>0</v>
      </c>
      <c r="H76" s="114">
        <v>10</v>
      </c>
      <c r="I76" s="114">
        <f t="shared" si="15"/>
        <v>10</v>
      </c>
      <c r="J76" s="114">
        <v>0</v>
      </c>
      <c r="K76" s="114">
        <v>10</v>
      </c>
    </row>
    <row r="77" spans="1:11" s="111" customFormat="1" ht="93.75" customHeight="1" x14ac:dyDescent="0.2">
      <c r="A77" s="121" t="s">
        <v>228</v>
      </c>
      <c r="B77" s="104" t="s">
        <v>270</v>
      </c>
      <c r="C77" s="120" t="s">
        <v>241</v>
      </c>
      <c r="D77" s="120" t="s">
        <v>43</v>
      </c>
      <c r="E77" s="109" t="s">
        <v>272</v>
      </c>
      <c r="F77" s="114">
        <f t="shared" si="0"/>
        <v>4479.1000000000004</v>
      </c>
      <c r="G77" s="114">
        <v>0</v>
      </c>
      <c r="H77" s="114">
        <v>4479.1000000000004</v>
      </c>
      <c r="I77" s="114">
        <f t="shared" si="15"/>
        <v>4479.1000000000004</v>
      </c>
      <c r="J77" s="114">
        <v>0</v>
      </c>
      <c r="K77" s="114">
        <v>4479.1000000000004</v>
      </c>
    </row>
    <row r="78" spans="1:11" s="111" customFormat="1" ht="93.75" customHeight="1" x14ac:dyDescent="0.2">
      <c r="A78" s="121" t="s">
        <v>229</v>
      </c>
      <c r="B78" s="104" t="s">
        <v>254</v>
      </c>
      <c r="C78" s="120" t="s">
        <v>282</v>
      </c>
      <c r="D78" s="120" t="s">
        <v>43</v>
      </c>
      <c r="E78" s="109" t="s">
        <v>272</v>
      </c>
      <c r="F78" s="114">
        <f t="shared" si="0"/>
        <v>2350</v>
      </c>
      <c r="G78" s="114">
        <v>0</v>
      </c>
      <c r="H78" s="114">
        <v>2350</v>
      </c>
      <c r="I78" s="114">
        <f t="shared" si="15"/>
        <v>2350</v>
      </c>
      <c r="J78" s="114">
        <v>0</v>
      </c>
      <c r="K78" s="114">
        <v>2350</v>
      </c>
    </row>
    <row r="79" spans="1:11" s="111" customFormat="1" ht="187.5" customHeight="1" x14ac:dyDescent="0.2">
      <c r="A79" s="121" t="s">
        <v>230</v>
      </c>
      <c r="B79" s="104" t="s">
        <v>255</v>
      </c>
      <c r="C79" s="105" t="s">
        <v>282</v>
      </c>
      <c r="D79" s="120" t="s">
        <v>43</v>
      </c>
      <c r="E79" s="109" t="s">
        <v>272</v>
      </c>
      <c r="F79" s="114">
        <f t="shared" si="0"/>
        <v>500</v>
      </c>
      <c r="G79" s="114">
        <v>0</v>
      </c>
      <c r="H79" s="114">
        <v>500</v>
      </c>
      <c r="I79" s="114">
        <f t="shared" si="15"/>
        <v>500</v>
      </c>
      <c r="J79" s="114">
        <v>0</v>
      </c>
      <c r="K79" s="114">
        <v>500</v>
      </c>
    </row>
    <row r="80" spans="1:11" s="111" customFormat="1" ht="89.25" customHeight="1" x14ac:dyDescent="0.2">
      <c r="A80" s="121" t="s">
        <v>231</v>
      </c>
      <c r="B80" s="104" t="s">
        <v>256</v>
      </c>
      <c r="C80" s="105" t="s">
        <v>282</v>
      </c>
      <c r="D80" s="120" t="s">
        <v>43</v>
      </c>
      <c r="E80" s="109" t="s">
        <v>272</v>
      </c>
      <c r="F80" s="114">
        <f t="shared" si="0"/>
        <v>1000</v>
      </c>
      <c r="G80" s="114">
        <v>0</v>
      </c>
      <c r="H80" s="114">
        <v>1000</v>
      </c>
      <c r="I80" s="114">
        <f t="shared" si="15"/>
        <v>1000</v>
      </c>
      <c r="J80" s="114">
        <v>0</v>
      </c>
      <c r="K80" s="114">
        <v>1000</v>
      </c>
    </row>
    <row r="81" spans="1:11" s="111" customFormat="1" ht="84.75" customHeight="1" x14ac:dyDescent="0.2">
      <c r="A81" s="121" t="s">
        <v>239</v>
      </c>
      <c r="B81" s="104" t="s">
        <v>257</v>
      </c>
      <c r="C81" s="105" t="s">
        <v>282</v>
      </c>
      <c r="D81" s="120" t="s">
        <v>43</v>
      </c>
      <c r="E81" s="109" t="s">
        <v>272</v>
      </c>
      <c r="F81" s="114">
        <f t="shared" si="0"/>
        <v>500</v>
      </c>
      <c r="G81" s="114">
        <v>0</v>
      </c>
      <c r="H81" s="114">
        <v>500</v>
      </c>
      <c r="I81" s="114">
        <f t="shared" si="15"/>
        <v>500</v>
      </c>
      <c r="J81" s="114">
        <v>0</v>
      </c>
      <c r="K81" s="114">
        <v>500</v>
      </c>
    </row>
    <row r="82" spans="1:11" s="111" customFormat="1" ht="81.75" customHeight="1" x14ac:dyDescent="0.2">
      <c r="A82" s="121" t="s">
        <v>333</v>
      </c>
      <c r="B82" s="104" t="s">
        <v>258</v>
      </c>
      <c r="C82" s="105" t="s">
        <v>282</v>
      </c>
      <c r="D82" s="120" t="s">
        <v>43</v>
      </c>
      <c r="E82" s="109" t="s">
        <v>272</v>
      </c>
      <c r="F82" s="114">
        <f t="shared" si="0"/>
        <v>500</v>
      </c>
      <c r="G82" s="114">
        <v>0</v>
      </c>
      <c r="H82" s="114">
        <v>500</v>
      </c>
      <c r="I82" s="114">
        <f t="shared" si="15"/>
        <v>500</v>
      </c>
      <c r="J82" s="114">
        <v>0</v>
      </c>
      <c r="K82" s="114">
        <v>500</v>
      </c>
    </row>
    <row r="83" spans="1:11" s="111" customFormat="1" ht="89.25" customHeight="1" x14ac:dyDescent="0.2">
      <c r="A83" s="121" t="s">
        <v>334</v>
      </c>
      <c r="B83" s="104" t="s">
        <v>259</v>
      </c>
      <c r="C83" s="105" t="s">
        <v>282</v>
      </c>
      <c r="D83" s="120" t="s">
        <v>43</v>
      </c>
      <c r="E83" s="109" t="s">
        <v>272</v>
      </c>
      <c r="F83" s="114">
        <f t="shared" si="0"/>
        <v>1200</v>
      </c>
      <c r="G83" s="114">
        <v>0</v>
      </c>
      <c r="H83" s="114">
        <v>1200</v>
      </c>
      <c r="I83" s="114">
        <f t="shared" si="15"/>
        <v>1200</v>
      </c>
      <c r="J83" s="114">
        <v>0</v>
      </c>
      <c r="K83" s="114">
        <v>1200</v>
      </c>
    </row>
    <row r="84" spans="1:11" s="111" customFormat="1" ht="93.75" customHeight="1" x14ac:dyDescent="0.2">
      <c r="A84" s="121" t="s">
        <v>335</v>
      </c>
      <c r="B84" s="104" t="s">
        <v>260</v>
      </c>
      <c r="C84" s="105" t="s">
        <v>282</v>
      </c>
      <c r="D84" s="120" t="s">
        <v>43</v>
      </c>
      <c r="E84" s="109" t="s">
        <v>272</v>
      </c>
      <c r="F84" s="114">
        <f t="shared" si="0"/>
        <v>10</v>
      </c>
      <c r="G84" s="114">
        <v>0</v>
      </c>
      <c r="H84" s="114">
        <v>10</v>
      </c>
      <c r="I84" s="114">
        <f t="shared" si="15"/>
        <v>10</v>
      </c>
      <c r="J84" s="114">
        <v>0</v>
      </c>
      <c r="K84" s="114">
        <v>10</v>
      </c>
    </row>
    <row r="85" spans="1:11" s="111" customFormat="1" ht="101.25" customHeight="1" x14ac:dyDescent="0.2">
      <c r="A85" s="121" t="s">
        <v>336</v>
      </c>
      <c r="B85" s="104" t="s">
        <v>337</v>
      </c>
      <c r="C85" s="105" t="s">
        <v>282</v>
      </c>
      <c r="D85" s="120" t="s">
        <v>43</v>
      </c>
      <c r="E85" s="109" t="s">
        <v>272</v>
      </c>
      <c r="F85" s="114">
        <f t="shared" si="0"/>
        <v>10</v>
      </c>
      <c r="G85" s="114">
        <v>0</v>
      </c>
      <c r="H85" s="114">
        <v>10</v>
      </c>
      <c r="I85" s="114">
        <f t="shared" si="15"/>
        <v>10</v>
      </c>
      <c r="J85" s="114">
        <v>0</v>
      </c>
      <c r="K85" s="114">
        <v>10</v>
      </c>
    </row>
    <row r="86" spans="1:11" s="111" customFormat="1" ht="92.25" customHeight="1" x14ac:dyDescent="0.2">
      <c r="A86" s="121" t="s">
        <v>338</v>
      </c>
      <c r="B86" s="104" t="s">
        <v>271</v>
      </c>
      <c r="C86" s="120" t="s">
        <v>241</v>
      </c>
      <c r="D86" s="120" t="s">
        <v>43</v>
      </c>
      <c r="E86" s="109" t="s">
        <v>272</v>
      </c>
      <c r="F86" s="114">
        <f t="shared" si="0"/>
        <v>2915.5</v>
      </c>
      <c r="G86" s="114">
        <v>0</v>
      </c>
      <c r="H86" s="114">
        <v>2915.5</v>
      </c>
      <c r="I86" s="114">
        <f t="shared" si="15"/>
        <v>2915.5</v>
      </c>
      <c r="J86" s="114">
        <v>0</v>
      </c>
      <c r="K86" s="114">
        <v>2915.5</v>
      </c>
    </row>
    <row r="87" spans="1:11" s="111" customFormat="1" ht="92.25" customHeight="1" x14ac:dyDescent="0.2">
      <c r="A87" s="121" t="s">
        <v>339</v>
      </c>
      <c r="B87" s="104" t="s">
        <v>340</v>
      </c>
      <c r="C87" s="105" t="s">
        <v>282</v>
      </c>
      <c r="D87" s="120" t="s">
        <v>43</v>
      </c>
      <c r="E87" s="109" t="s">
        <v>272</v>
      </c>
      <c r="F87" s="114">
        <f t="shared" si="0"/>
        <v>10</v>
      </c>
      <c r="G87" s="114">
        <v>0</v>
      </c>
      <c r="H87" s="114">
        <v>10</v>
      </c>
      <c r="I87" s="114">
        <f t="shared" si="15"/>
        <v>10</v>
      </c>
      <c r="J87" s="114">
        <v>0</v>
      </c>
      <c r="K87" s="114">
        <v>10</v>
      </c>
    </row>
    <row r="88" spans="1:11" s="111" customFormat="1" ht="149.25" customHeight="1" x14ac:dyDescent="0.2">
      <c r="A88" s="121" t="s">
        <v>341</v>
      </c>
      <c r="B88" s="104" t="s">
        <v>263</v>
      </c>
      <c r="C88" s="120" t="s">
        <v>282</v>
      </c>
      <c r="D88" s="120" t="s">
        <v>43</v>
      </c>
      <c r="E88" s="109" t="s">
        <v>272</v>
      </c>
      <c r="F88" s="114">
        <f t="shared" si="0"/>
        <v>10</v>
      </c>
      <c r="G88" s="114">
        <v>0</v>
      </c>
      <c r="H88" s="114">
        <v>10</v>
      </c>
      <c r="I88" s="114">
        <f t="shared" si="15"/>
        <v>10</v>
      </c>
      <c r="J88" s="114">
        <v>0</v>
      </c>
      <c r="K88" s="114">
        <v>10</v>
      </c>
    </row>
    <row r="89" spans="1:11" s="111" customFormat="1" ht="111" customHeight="1" x14ac:dyDescent="0.2">
      <c r="A89" s="121" t="s">
        <v>342</v>
      </c>
      <c r="B89" s="104" t="s">
        <v>264</v>
      </c>
      <c r="C89" s="105" t="s">
        <v>282</v>
      </c>
      <c r="D89" s="120" t="s">
        <v>43</v>
      </c>
      <c r="E89" s="109" t="s">
        <v>272</v>
      </c>
      <c r="F89" s="114">
        <f t="shared" si="0"/>
        <v>500</v>
      </c>
      <c r="G89" s="114">
        <v>0</v>
      </c>
      <c r="H89" s="114">
        <v>500</v>
      </c>
      <c r="I89" s="114">
        <f t="shared" si="15"/>
        <v>500</v>
      </c>
      <c r="J89" s="114">
        <v>0</v>
      </c>
      <c r="K89" s="114">
        <v>500</v>
      </c>
    </row>
    <row r="90" spans="1:11" s="111" customFormat="1" ht="123" customHeight="1" x14ac:dyDescent="0.2">
      <c r="A90" s="121" t="s">
        <v>343</v>
      </c>
      <c r="B90" s="104" t="s">
        <v>265</v>
      </c>
      <c r="C90" s="105" t="s">
        <v>282</v>
      </c>
      <c r="D90" s="120" t="s">
        <v>43</v>
      </c>
      <c r="E90" s="109" t="s">
        <v>272</v>
      </c>
      <c r="F90" s="114">
        <f t="shared" si="0"/>
        <v>5428.8</v>
      </c>
      <c r="G90" s="114">
        <v>0</v>
      </c>
      <c r="H90" s="114">
        <v>5428.8</v>
      </c>
      <c r="I90" s="114">
        <f t="shared" si="15"/>
        <v>5428.8</v>
      </c>
      <c r="J90" s="114">
        <v>0</v>
      </c>
      <c r="K90" s="114">
        <v>5428.8</v>
      </c>
    </row>
    <row r="91" spans="1:11" s="111" customFormat="1" ht="109.5" customHeight="1" x14ac:dyDescent="0.2">
      <c r="A91" s="121" t="s">
        <v>344</v>
      </c>
      <c r="B91" s="104" t="s">
        <v>266</v>
      </c>
      <c r="C91" s="105" t="s">
        <v>282</v>
      </c>
      <c r="D91" s="120" t="s">
        <v>43</v>
      </c>
      <c r="E91" s="109" t="s">
        <v>272</v>
      </c>
      <c r="F91" s="114">
        <f t="shared" si="0"/>
        <v>10</v>
      </c>
      <c r="G91" s="114">
        <v>0</v>
      </c>
      <c r="H91" s="114">
        <v>10</v>
      </c>
      <c r="I91" s="114">
        <f t="shared" si="15"/>
        <v>10</v>
      </c>
      <c r="J91" s="114">
        <v>0</v>
      </c>
      <c r="K91" s="114">
        <v>10</v>
      </c>
    </row>
    <row r="92" spans="1:11" s="111" customFormat="1" ht="133.5" customHeight="1" x14ac:dyDescent="0.2">
      <c r="A92" s="121" t="s">
        <v>345</v>
      </c>
      <c r="B92" s="104" t="s">
        <v>346</v>
      </c>
      <c r="C92" s="105" t="s">
        <v>282</v>
      </c>
      <c r="D92" s="120" t="s">
        <v>43</v>
      </c>
      <c r="E92" s="109" t="s">
        <v>272</v>
      </c>
      <c r="F92" s="114">
        <f t="shared" si="0"/>
        <v>10</v>
      </c>
      <c r="G92" s="114">
        <v>0</v>
      </c>
      <c r="H92" s="114">
        <v>10</v>
      </c>
      <c r="I92" s="114">
        <f t="shared" si="15"/>
        <v>10</v>
      </c>
      <c r="J92" s="114">
        <v>0</v>
      </c>
      <c r="K92" s="114">
        <v>10</v>
      </c>
    </row>
    <row r="93" spans="1:11" s="111" customFormat="1" ht="23.25" customHeight="1" x14ac:dyDescent="0.2">
      <c r="A93" s="362" t="s">
        <v>51</v>
      </c>
      <c r="B93" s="344" t="s">
        <v>108</v>
      </c>
      <c r="C93" s="344" t="s">
        <v>236</v>
      </c>
      <c r="D93" s="105" t="s">
        <v>31</v>
      </c>
      <c r="E93" s="109" t="s">
        <v>37</v>
      </c>
      <c r="F93" s="114">
        <f t="shared" si="0"/>
        <v>3000</v>
      </c>
      <c r="G93" s="114">
        <f>G94</f>
        <v>0</v>
      </c>
      <c r="H93" s="114">
        <f>H94</f>
        <v>3000</v>
      </c>
      <c r="I93" s="114">
        <f t="shared" si="15"/>
        <v>3000</v>
      </c>
      <c r="J93" s="114">
        <f>J94</f>
        <v>0</v>
      </c>
      <c r="K93" s="114">
        <f>K94</f>
        <v>3000</v>
      </c>
    </row>
    <row r="94" spans="1:11" s="111" customFormat="1" ht="74.25" customHeight="1" x14ac:dyDescent="0.2">
      <c r="A94" s="364"/>
      <c r="B94" s="346"/>
      <c r="C94" s="346"/>
      <c r="D94" s="120" t="s">
        <v>45</v>
      </c>
      <c r="E94" s="109" t="s">
        <v>173</v>
      </c>
      <c r="F94" s="114">
        <f t="shared" si="0"/>
        <v>3000</v>
      </c>
      <c r="G94" s="114">
        <f>G96</f>
        <v>0</v>
      </c>
      <c r="H94" s="114">
        <f>H96</f>
        <v>3000</v>
      </c>
      <c r="I94" s="114">
        <f t="shared" si="15"/>
        <v>3000</v>
      </c>
      <c r="J94" s="114">
        <f>J96</f>
        <v>0</v>
      </c>
      <c r="K94" s="114">
        <f>K96</f>
        <v>3000</v>
      </c>
    </row>
    <row r="95" spans="1:11" s="111" customFormat="1" ht="18.75" x14ac:dyDescent="0.2">
      <c r="A95" s="105" t="s">
        <v>164</v>
      </c>
      <c r="B95" s="105"/>
      <c r="C95" s="105"/>
      <c r="D95" s="120"/>
      <c r="E95" s="109"/>
      <c r="F95" s="114"/>
      <c r="G95" s="114"/>
      <c r="H95" s="114"/>
      <c r="I95" s="114"/>
      <c r="J95" s="114"/>
      <c r="K95" s="114"/>
    </row>
    <row r="96" spans="1:11" s="111" customFormat="1" ht="87" customHeight="1" x14ac:dyDescent="0.2">
      <c r="A96" s="123" t="s">
        <v>165</v>
      </c>
      <c r="B96" s="105" t="s">
        <v>347</v>
      </c>
      <c r="C96" s="105" t="s">
        <v>189</v>
      </c>
      <c r="D96" s="120" t="s">
        <v>45</v>
      </c>
      <c r="E96" s="109" t="s">
        <v>173</v>
      </c>
      <c r="F96" s="114">
        <f t="shared" si="0"/>
        <v>3000</v>
      </c>
      <c r="G96" s="114">
        <v>0</v>
      </c>
      <c r="H96" s="114">
        <v>3000</v>
      </c>
      <c r="I96" s="114">
        <f t="shared" ref="I96:I132" si="16">J96+K96</f>
        <v>3000</v>
      </c>
      <c r="J96" s="114">
        <v>0</v>
      </c>
      <c r="K96" s="114">
        <v>3000</v>
      </c>
    </row>
    <row r="97" spans="1:11" s="111" customFormat="1" ht="18.75" x14ac:dyDescent="0.2">
      <c r="A97" s="344" t="s">
        <v>52</v>
      </c>
      <c r="B97" s="344" t="s">
        <v>109</v>
      </c>
      <c r="C97" s="344" t="s">
        <v>197</v>
      </c>
      <c r="D97" s="120" t="s">
        <v>31</v>
      </c>
      <c r="E97" s="109" t="s">
        <v>37</v>
      </c>
      <c r="F97" s="114">
        <f t="shared" si="0"/>
        <v>65882.5</v>
      </c>
      <c r="G97" s="114">
        <f>G98</f>
        <v>0</v>
      </c>
      <c r="H97" s="114">
        <f>H98</f>
        <v>65882.5</v>
      </c>
      <c r="I97" s="114">
        <f t="shared" si="16"/>
        <v>65882.5</v>
      </c>
      <c r="J97" s="114">
        <f>J98</f>
        <v>0</v>
      </c>
      <c r="K97" s="114">
        <f>K98</f>
        <v>65882.5</v>
      </c>
    </row>
    <row r="98" spans="1:11" s="111" customFormat="1" ht="142.5" customHeight="1" x14ac:dyDescent="0.2">
      <c r="A98" s="346"/>
      <c r="B98" s="346"/>
      <c r="C98" s="346"/>
      <c r="D98" s="120" t="s">
        <v>44</v>
      </c>
      <c r="E98" s="109" t="s">
        <v>163</v>
      </c>
      <c r="F98" s="114">
        <f t="shared" si="0"/>
        <v>65882.5</v>
      </c>
      <c r="G98" s="114">
        <v>0</v>
      </c>
      <c r="H98" s="114">
        <v>65882.5</v>
      </c>
      <c r="I98" s="114">
        <v>0</v>
      </c>
      <c r="J98" s="114">
        <v>0</v>
      </c>
      <c r="K98" s="114">
        <v>65882.5</v>
      </c>
    </row>
    <row r="99" spans="1:11" s="111" customFormat="1" ht="18.75" x14ac:dyDescent="0.2">
      <c r="A99" s="344" t="s">
        <v>53</v>
      </c>
      <c r="B99" s="344" t="s">
        <v>110</v>
      </c>
      <c r="C99" s="50"/>
      <c r="D99" s="120" t="s">
        <v>31</v>
      </c>
      <c r="E99" s="109" t="s">
        <v>37</v>
      </c>
      <c r="F99" s="114">
        <f t="shared" si="0"/>
        <v>0</v>
      </c>
      <c r="G99" s="114">
        <f>G100</f>
        <v>0</v>
      </c>
      <c r="H99" s="114">
        <f>H100</f>
        <v>0</v>
      </c>
      <c r="I99" s="114">
        <f t="shared" si="16"/>
        <v>0</v>
      </c>
      <c r="J99" s="114">
        <f>J100</f>
        <v>0</v>
      </c>
      <c r="K99" s="114">
        <f>K100</f>
        <v>0</v>
      </c>
    </row>
    <row r="100" spans="1:11" s="111" customFormat="1" ht="90" customHeight="1" x14ac:dyDescent="0.2">
      <c r="A100" s="346"/>
      <c r="B100" s="346"/>
      <c r="C100" s="50"/>
      <c r="D100" s="120" t="s">
        <v>43</v>
      </c>
      <c r="E100" s="109" t="s">
        <v>37</v>
      </c>
      <c r="F100" s="114">
        <f t="shared" si="0"/>
        <v>0</v>
      </c>
      <c r="G100" s="114">
        <v>0</v>
      </c>
      <c r="H100" s="114">
        <v>0</v>
      </c>
      <c r="I100" s="114">
        <f t="shared" si="16"/>
        <v>0</v>
      </c>
      <c r="J100" s="114">
        <v>0</v>
      </c>
      <c r="K100" s="114">
        <v>0</v>
      </c>
    </row>
    <row r="101" spans="1:11" s="111" customFormat="1" ht="18.75" x14ac:dyDescent="0.2">
      <c r="A101" s="344" t="s">
        <v>54</v>
      </c>
      <c r="B101" s="344" t="s">
        <v>111</v>
      </c>
      <c r="C101" s="344" t="s">
        <v>237</v>
      </c>
      <c r="D101" s="120" t="s">
        <v>31</v>
      </c>
      <c r="E101" s="109" t="s">
        <v>37</v>
      </c>
      <c r="F101" s="114">
        <f t="shared" si="0"/>
        <v>236430.1</v>
      </c>
      <c r="G101" s="114">
        <f>G102+G103+G104</f>
        <v>234702.1</v>
      </c>
      <c r="H101" s="114">
        <f>H102+H103+H104</f>
        <v>1728</v>
      </c>
      <c r="I101" s="114">
        <f t="shared" si="16"/>
        <v>236430.1</v>
      </c>
      <c r="J101" s="114">
        <f>J102+J103+J104</f>
        <v>234702.1</v>
      </c>
      <c r="K101" s="114">
        <f>K102+K103+K104</f>
        <v>1728</v>
      </c>
    </row>
    <row r="102" spans="1:11" s="111" customFormat="1" ht="26.25" customHeight="1" x14ac:dyDescent="0.2">
      <c r="A102" s="345"/>
      <c r="B102" s="345"/>
      <c r="C102" s="345"/>
      <c r="D102" s="344" t="s">
        <v>46</v>
      </c>
      <c r="E102" s="124" t="s">
        <v>162</v>
      </c>
      <c r="F102" s="114">
        <f t="shared" si="0"/>
        <v>199426.5</v>
      </c>
      <c r="G102" s="114">
        <f>G106</f>
        <v>199426.5</v>
      </c>
      <c r="H102" s="114">
        <f>H106</f>
        <v>0</v>
      </c>
      <c r="I102" s="114">
        <f t="shared" si="16"/>
        <v>199426.5</v>
      </c>
      <c r="J102" s="114">
        <f>J106</f>
        <v>199426.5</v>
      </c>
      <c r="K102" s="114">
        <f>K106</f>
        <v>0</v>
      </c>
    </row>
    <row r="103" spans="1:11" s="111" customFormat="1" ht="27.75" customHeight="1" x14ac:dyDescent="0.2">
      <c r="A103" s="345"/>
      <c r="B103" s="345"/>
      <c r="C103" s="345"/>
      <c r="D103" s="345"/>
      <c r="E103" s="109" t="s">
        <v>312</v>
      </c>
      <c r="F103" s="114">
        <f t="shared" si="0"/>
        <v>35275.599999999999</v>
      </c>
      <c r="G103" s="114">
        <f>G108</f>
        <v>35275.599999999999</v>
      </c>
      <c r="H103" s="114">
        <f>H108</f>
        <v>0</v>
      </c>
      <c r="I103" s="114">
        <f t="shared" si="16"/>
        <v>35275.599999999999</v>
      </c>
      <c r="J103" s="114">
        <f>J108</f>
        <v>35275.599999999999</v>
      </c>
      <c r="K103" s="114">
        <f>K108</f>
        <v>0</v>
      </c>
    </row>
    <row r="104" spans="1:11" s="111" customFormat="1" ht="27" customHeight="1" x14ac:dyDescent="0.2">
      <c r="A104" s="346"/>
      <c r="B104" s="346"/>
      <c r="C104" s="346"/>
      <c r="D104" s="346"/>
      <c r="E104" s="109" t="s">
        <v>313</v>
      </c>
      <c r="F104" s="114">
        <f t="shared" si="0"/>
        <v>1728</v>
      </c>
      <c r="G104" s="114">
        <f>G109</f>
        <v>0</v>
      </c>
      <c r="H104" s="114">
        <f>H109</f>
        <v>1728</v>
      </c>
      <c r="I104" s="114">
        <f t="shared" si="16"/>
        <v>1728</v>
      </c>
      <c r="J104" s="114">
        <f>J109</f>
        <v>0</v>
      </c>
      <c r="K104" s="114">
        <f>K109</f>
        <v>1728</v>
      </c>
    </row>
    <row r="105" spans="1:11" s="111" customFormat="1" ht="18.75" x14ac:dyDescent="0.2">
      <c r="A105" s="362" t="s">
        <v>56</v>
      </c>
      <c r="B105" s="344" t="s">
        <v>192</v>
      </c>
      <c r="C105" s="344" t="s">
        <v>348</v>
      </c>
      <c r="D105" s="105" t="s">
        <v>31</v>
      </c>
      <c r="E105" s="109" t="s">
        <v>37</v>
      </c>
      <c r="F105" s="114">
        <f t="shared" si="0"/>
        <v>199426.5</v>
      </c>
      <c r="G105" s="114">
        <f>G106</f>
        <v>199426.5</v>
      </c>
      <c r="H105" s="114">
        <f>H106</f>
        <v>0</v>
      </c>
      <c r="I105" s="114">
        <f t="shared" si="16"/>
        <v>199426.5</v>
      </c>
      <c r="J105" s="114">
        <f>J106</f>
        <v>199426.5</v>
      </c>
      <c r="K105" s="114">
        <f>K106</f>
        <v>0</v>
      </c>
    </row>
    <row r="106" spans="1:11" s="111" customFormat="1" ht="228.75" customHeight="1" x14ac:dyDescent="0.2">
      <c r="A106" s="364"/>
      <c r="B106" s="346"/>
      <c r="C106" s="346"/>
      <c r="D106" s="105" t="s">
        <v>46</v>
      </c>
      <c r="E106" s="124" t="s">
        <v>162</v>
      </c>
      <c r="F106" s="114">
        <f t="shared" si="0"/>
        <v>199426.5</v>
      </c>
      <c r="G106" s="114">
        <v>199426.5</v>
      </c>
      <c r="H106" s="114">
        <v>0</v>
      </c>
      <c r="I106" s="114">
        <f t="shared" si="16"/>
        <v>199426.5</v>
      </c>
      <c r="J106" s="114">
        <v>199426.5</v>
      </c>
      <c r="K106" s="114">
        <v>0</v>
      </c>
    </row>
    <row r="107" spans="1:11" s="111" customFormat="1" ht="27.75" customHeight="1" x14ac:dyDescent="0.2">
      <c r="A107" s="362" t="s">
        <v>57</v>
      </c>
      <c r="B107" s="344" t="s">
        <v>193</v>
      </c>
      <c r="C107" s="344" t="s">
        <v>275</v>
      </c>
      <c r="D107" s="105" t="s">
        <v>31</v>
      </c>
      <c r="E107" s="109" t="s">
        <v>37</v>
      </c>
      <c r="F107" s="114">
        <f t="shared" si="0"/>
        <v>37003.599999999999</v>
      </c>
      <c r="G107" s="114">
        <f>G108+G109</f>
        <v>35275.599999999999</v>
      </c>
      <c r="H107" s="114">
        <f>H108+H109</f>
        <v>1728</v>
      </c>
      <c r="I107" s="114">
        <f t="shared" si="16"/>
        <v>37003.599999999999</v>
      </c>
      <c r="J107" s="114">
        <f>J108+J109</f>
        <v>35275.599999999999</v>
      </c>
      <c r="K107" s="114">
        <f>K108+K109</f>
        <v>1728</v>
      </c>
    </row>
    <row r="108" spans="1:11" s="111" customFormat="1" ht="80.25" customHeight="1" x14ac:dyDescent="0.2">
      <c r="A108" s="363"/>
      <c r="B108" s="345"/>
      <c r="C108" s="345"/>
      <c r="D108" s="344" t="s">
        <v>46</v>
      </c>
      <c r="E108" s="109" t="s">
        <v>312</v>
      </c>
      <c r="F108" s="114">
        <f t="shared" si="0"/>
        <v>35275.599999999999</v>
      </c>
      <c r="G108" s="114">
        <v>35275.599999999999</v>
      </c>
      <c r="H108" s="114">
        <v>0</v>
      </c>
      <c r="I108" s="114">
        <f t="shared" si="16"/>
        <v>35275.599999999999</v>
      </c>
      <c r="J108" s="114">
        <v>35275.599999999999</v>
      </c>
      <c r="K108" s="114">
        <v>0</v>
      </c>
    </row>
    <row r="109" spans="1:11" s="111" customFormat="1" ht="69" customHeight="1" x14ac:dyDescent="0.2">
      <c r="A109" s="364"/>
      <c r="B109" s="346"/>
      <c r="C109" s="346"/>
      <c r="D109" s="346"/>
      <c r="E109" s="109" t="s">
        <v>313</v>
      </c>
      <c r="F109" s="114">
        <f t="shared" si="0"/>
        <v>1728</v>
      </c>
      <c r="G109" s="114">
        <v>0</v>
      </c>
      <c r="H109" s="114">
        <v>1728</v>
      </c>
      <c r="I109" s="114">
        <f t="shared" si="16"/>
        <v>1728</v>
      </c>
      <c r="J109" s="114">
        <v>0</v>
      </c>
      <c r="K109" s="114">
        <v>1728</v>
      </c>
    </row>
    <row r="110" spans="1:11" s="111" customFormat="1" ht="18.75" x14ac:dyDescent="0.2">
      <c r="A110" s="344" t="s">
        <v>55</v>
      </c>
      <c r="B110" s="344" t="s">
        <v>112</v>
      </c>
      <c r="C110" s="344"/>
      <c r="D110" s="120" t="s">
        <v>31</v>
      </c>
      <c r="E110" s="109" t="s">
        <v>37</v>
      </c>
      <c r="F110" s="114">
        <f t="shared" si="0"/>
        <v>500</v>
      </c>
      <c r="G110" s="114">
        <f>G111</f>
        <v>0</v>
      </c>
      <c r="H110" s="114">
        <f>H111</f>
        <v>500</v>
      </c>
      <c r="I110" s="114">
        <f t="shared" si="16"/>
        <v>500</v>
      </c>
      <c r="J110" s="114">
        <f>J111</f>
        <v>0</v>
      </c>
      <c r="K110" s="114">
        <f>K111</f>
        <v>500</v>
      </c>
    </row>
    <row r="111" spans="1:11" s="111" customFormat="1" ht="67.5" customHeight="1" x14ac:dyDescent="0.2">
      <c r="A111" s="346"/>
      <c r="B111" s="346"/>
      <c r="C111" s="346"/>
      <c r="D111" s="120" t="s">
        <v>43</v>
      </c>
      <c r="E111" s="109" t="s">
        <v>160</v>
      </c>
      <c r="F111" s="114">
        <f t="shared" si="0"/>
        <v>500</v>
      </c>
      <c r="G111" s="114">
        <v>0</v>
      </c>
      <c r="H111" s="114">
        <v>500</v>
      </c>
      <c r="I111" s="114">
        <f t="shared" si="16"/>
        <v>500</v>
      </c>
      <c r="J111" s="114">
        <v>0</v>
      </c>
      <c r="K111" s="114">
        <v>500</v>
      </c>
    </row>
    <row r="112" spans="1:11" s="111" customFormat="1" ht="18.75" x14ac:dyDescent="0.2">
      <c r="A112" s="344" t="s">
        <v>58</v>
      </c>
      <c r="B112" s="344" t="s">
        <v>113</v>
      </c>
      <c r="C112" s="344"/>
      <c r="D112" s="120" t="s">
        <v>31</v>
      </c>
      <c r="E112" s="109" t="s">
        <v>37</v>
      </c>
      <c r="F112" s="114">
        <f t="shared" si="0"/>
        <v>0</v>
      </c>
      <c r="G112" s="114">
        <f t="shared" ref="G112:H112" si="17">G113</f>
        <v>0</v>
      </c>
      <c r="H112" s="114">
        <f t="shared" si="17"/>
        <v>0</v>
      </c>
      <c r="I112" s="114">
        <f t="shared" si="16"/>
        <v>0</v>
      </c>
      <c r="J112" s="114">
        <f t="shared" ref="J112:K112" si="18">J113</f>
        <v>0</v>
      </c>
      <c r="K112" s="114">
        <f t="shared" si="18"/>
        <v>0</v>
      </c>
    </row>
    <row r="113" spans="1:11" s="111" customFormat="1" ht="37.5" x14ac:dyDescent="0.2">
      <c r="A113" s="346"/>
      <c r="B113" s="346"/>
      <c r="C113" s="346"/>
      <c r="D113" s="120" t="s">
        <v>43</v>
      </c>
      <c r="E113" s="109"/>
      <c r="F113" s="114">
        <f t="shared" si="0"/>
        <v>0</v>
      </c>
      <c r="G113" s="114">
        <f>G115+G117+G119</f>
        <v>0</v>
      </c>
      <c r="H113" s="114">
        <f>H115+H117+H119</f>
        <v>0</v>
      </c>
      <c r="I113" s="114">
        <f t="shared" si="16"/>
        <v>0</v>
      </c>
      <c r="J113" s="114">
        <f>J115+J117+J119</f>
        <v>0</v>
      </c>
      <c r="K113" s="114">
        <f>K115+K117+K119</f>
        <v>0</v>
      </c>
    </row>
    <row r="114" spans="1:11" s="111" customFormat="1" ht="18.75" hidden="1" x14ac:dyDescent="0.2">
      <c r="A114" s="362" t="s">
        <v>92</v>
      </c>
      <c r="B114" s="344" t="s">
        <v>114</v>
      </c>
      <c r="C114" s="344"/>
      <c r="D114" s="120" t="s">
        <v>31</v>
      </c>
      <c r="E114" s="109" t="s">
        <v>37</v>
      </c>
      <c r="F114" s="114">
        <f t="shared" si="0"/>
        <v>0</v>
      </c>
      <c r="G114" s="114">
        <f t="shared" ref="G114:H114" si="19">G115</f>
        <v>0</v>
      </c>
      <c r="H114" s="114">
        <f t="shared" si="19"/>
        <v>0</v>
      </c>
      <c r="I114" s="114">
        <f t="shared" si="16"/>
        <v>0</v>
      </c>
      <c r="J114" s="114">
        <f t="shared" ref="J114:K114" si="20">J115</f>
        <v>0</v>
      </c>
      <c r="K114" s="114">
        <f t="shared" si="20"/>
        <v>0</v>
      </c>
    </row>
    <row r="115" spans="1:11" s="111" customFormat="1" ht="78.75" hidden="1" customHeight="1" x14ac:dyDescent="0.2">
      <c r="A115" s="364"/>
      <c r="B115" s="346"/>
      <c r="C115" s="346"/>
      <c r="D115" s="120" t="s">
        <v>43</v>
      </c>
      <c r="E115" s="109"/>
      <c r="F115" s="114">
        <f t="shared" si="0"/>
        <v>0</v>
      </c>
      <c r="G115" s="114">
        <v>0</v>
      </c>
      <c r="H115" s="114">
        <v>0</v>
      </c>
      <c r="I115" s="114">
        <f t="shared" si="16"/>
        <v>0</v>
      </c>
      <c r="J115" s="114">
        <v>0</v>
      </c>
      <c r="K115" s="114">
        <v>0</v>
      </c>
    </row>
    <row r="116" spans="1:11" s="111" customFormat="1" ht="18.75" hidden="1" x14ac:dyDescent="0.2">
      <c r="A116" s="362" t="s">
        <v>93</v>
      </c>
      <c r="B116" s="344" t="s">
        <v>115</v>
      </c>
      <c r="C116" s="344"/>
      <c r="D116" s="120" t="s">
        <v>31</v>
      </c>
      <c r="E116" s="109" t="s">
        <v>37</v>
      </c>
      <c r="F116" s="114">
        <f t="shared" si="0"/>
        <v>0</v>
      </c>
      <c r="G116" s="114">
        <f t="shared" ref="G116:H116" si="21">G117</f>
        <v>0</v>
      </c>
      <c r="H116" s="114">
        <f t="shared" si="21"/>
        <v>0</v>
      </c>
      <c r="I116" s="114">
        <f t="shared" si="16"/>
        <v>0</v>
      </c>
      <c r="J116" s="114">
        <f t="shared" ref="J116:K116" si="22">J117</f>
        <v>0</v>
      </c>
      <c r="K116" s="114">
        <f t="shared" si="22"/>
        <v>0</v>
      </c>
    </row>
    <row r="117" spans="1:11" s="111" customFormat="1" ht="155.25" hidden="1" customHeight="1" x14ac:dyDescent="0.2">
      <c r="A117" s="364"/>
      <c r="B117" s="346"/>
      <c r="C117" s="346"/>
      <c r="D117" s="120" t="s">
        <v>43</v>
      </c>
      <c r="E117" s="109"/>
      <c r="F117" s="114">
        <f t="shared" si="0"/>
        <v>0</v>
      </c>
      <c r="G117" s="114">
        <v>0</v>
      </c>
      <c r="H117" s="114">
        <v>0</v>
      </c>
      <c r="I117" s="114">
        <f t="shared" si="16"/>
        <v>0</v>
      </c>
      <c r="J117" s="114">
        <v>0</v>
      </c>
      <c r="K117" s="114">
        <v>0</v>
      </c>
    </row>
    <row r="118" spans="1:11" s="111" customFormat="1" ht="18.75" hidden="1" x14ac:dyDescent="0.2">
      <c r="A118" s="362" t="s">
        <v>94</v>
      </c>
      <c r="B118" s="344" t="s">
        <v>116</v>
      </c>
      <c r="C118" s="344"/>
      <c r="D118" s="120" t="s">
        <v>31</v>
      </c>
      <c r="E118" s="109" t="s">
        <v>37</v>
      </c>
      <c r="F118" s="114">
        <f t="shared" si="0"/>
        <v>0</v>
      </c>
      <c r="G118" s="114">
        <f>G119</f>
        <v>0</v>
      </c>
      <c r="H118" s="114">
        <f>H119</f>
        <v>0</v>
      </c>
      <c r="I118" s="114">
        <f t="shared" si="16"/>
        <v>0</v>
      </c>
      <c r="J118" s="114">
        <f>J119</f>
        <v>0</v>
      </c>
      <c r="K118" s="114">
        <f>K119</f>
        <v>0</v>
      </c>
    </row>
    <row r="119" spans="1:11" s="111" customFormat="1" ht="105" hidden="1" customHeight="1" x14ac:dyDescent="0.2">
      <c r="A119" s="364"/>
      <c r="B119" s="346"/>
      <c r="C119" s="346"/>
      <c r="D119" s="120" t="s">
        <v>43</v>
      </c>
      <c r="E119" s="109"/>
      <c r="F119" s="114">
        <f t="shared" si="0"/>
        <v>0</v>
      </c>
      <c r="G119" s="114">
        <v>0</v>
      </c>
      <c r="H119" s="114">
        <v>0</v>
      </c>
      <c r="I119" s="114">
        <f t="shared" si="16"/>
        <v>0</v>
      </c>
      <c r="J119" s="114">
        <v>0</v>
      </c>
      <c r="K119" s="114">
        <v>0</v>
      </c>
    </row>
    <row r="120" spans="1:11" s="111" customFormat="1" ht="18.75" x14ac:dyDescent="0.2">
      <c r="A120" s="344" t="s">
        <v>59</v>
      </c>
      <c r="B120" s="344" t="s">
        <v>292</v>
      </c>
      <c r="C120" s="344" t="s">
        <v>283</v>
      </c>
      <c r="D120" s="120" t="s">
        <v>31</v>
      </c>
      <c r="E120" s="109" t="s">
        <v>37</v>
      </c>
      <c r="F120" s="114">
        <f t="shared" si="0"/>
        <v>3586.6</v>
      </c>
      <c r="G120" s="114">
        <f>G121</f>
        <v>3586.6</v>
      </c>
      <c r="H120" s="114">
        <f>H121</f>
        <v>0</v>
      </c>
      <c r="I120" s="114">
        <f t="shared" si="16"/>
        <v>3586.6</v>
      </c>
      <c r="J120" s="114">
        <f>J121</f>
        <v>3586.6</v>
      </c>
      <c r="K120" s="114">
        <f>K121</f>
        <v>0</v>
      </c>
    </row>
    <row r="121" spans="1:11" s="111" customFormat="1" ht="120.75" customHeight="1" x14ac:dyDescent="0.2">
      <c r="A121" s="346"/>
      <c r="B121" s="346"/>
      <c r="C121" s="346"/>
      <c r="D121" s="120" t="s">
        <v>43</v>
      </c>
      <c r="E121" s="109" t="s">
        <v>159</v>
      </c>
      <c r="F121" s="114">
        <f t="shared" si="0"/>
        <v>3586.6</v>
      </c>
      <c r="G121" s="114">
        <v>3586.6</v>
      </c>
      <c r="H121" s="114">
        <v>0</v>
      </c>
      <c r="I121" s="114">
        <f t="shared" si="16"/>
        <v>3586.6</v>
      </c>
      <c r="J121" s="114">
        <v>3586.6</v>
      </c>
      <c r="K121" s="114">
        <v>0</v>
      </c>
    </row>
    <row r="122" spans="1:11" s="111" customFormat="1" ht="24.75" customHeight="1" x14ac:dyDescent="0.2">
      <c r="A122" s="344" t="s">
        <v>7</v>
      </c>
      <c r="B122" s="344" t="s">
        <v>86</v>
      </c>
      <c r="C122" s="344" t="s">
        <v>276</v>
      </c>
      <c r="D122" s="120" t="s">
        <v>31</v>
      </c>
      <c r="E122" s="109"/>
      <c r="F122" s="114">
        <f t="shared" si="0"/>
        <v>8893.2000000000007</v>
      </c>
      <c r="G122" s="114">
        <f>G124</f>
        <v>0</v>
      </c>
      <c r="H122" s="114">
        <f>H123+H124</f>
        <v>8893.2000000000007</v>
      </c>
      <c r="I122" s="114">
        <f t="shared" si="16"/>
        <v>8893.2000000000007</v>
      </c>
      <c r="J122" s="114">
        <f>J124</f>
        <v>0</v>
      </c>
      <c r="K122" s="114">
        <f>K123+K124</f>
        <v>8893.2000000000007</v>
      </c>
    </row>
    <row r="123" spans="1:11" s="111" customFormat="1" ht="36.75" customHeight="1" x14ac:dyDescent="0.2">
      <c r="A123" s="345"/>
      <c r="B123" s="345"/>
      <c r="C123" s="345"/>
      <c r="D123" s="344" t="s">
        <v>60</v>
      </c>
      <c r="E123" s="109" t="s">
        <v>349</v>
      </c>
      <c r="F123" s="114">
        <f t="shared" si="0"/>
        <v>8793.2000000000007</v>
      </c>
      <c r="G123" s="114">
        <f>G134</f>
        <v>0</v>
      </c>
      <c r="H123" s="114">
        <f>H134</f>
        <v>8793.2000000000007</v>
      </c>
      <c r="I123" s="114">
        <f t="shared" si="16"/>
        <v>8793.2000000000007</v>
      </c>
      <c r="J123" s="114">
        <f>J134</f>
        <v>0</v>
      </c>
      <c r="K123" s="114">
        <f>K134</f>
        <v>8793.2000000000007</v>
      </c>
    </row>
    <row r="124" spans="1:11" s="111" customFormat="1" ht="53.25" customHeight="1" x14ac:dyDescent="0.2">
      <c r="A124" s="346"/>
      <c r="B124" s="346"/>
      <c r="C124" s="346"/>
      <c r="D124" s="346"/>
      <c r="E124" s="109" t="s">
        <v>194</v>
      </c>
      <c r="F124" s="114">
        <f t="shared" si="0"/>
        <v>100</v>
      </c>
      <c r="G124" s="114">
        <f>G126+G135+G143</f>
        <v>0</v>
      </c>
      <c r="H124" s="114">
        <f>H126+H135+H143</f>
        <v>100</v>
      </c>
      <c r="I124" s="114">
        <f t="shared" si="16"/>
        <v>100</v>
      </c>
      <c r="J124" s="114">
        <f>J126+J135+J143</f>
        <v>0</v>
      </c>
      <c r="K124" s="114">
        <f>K126+K135+K143</f>
        <v>100</v>
      </c>
    </row>
    <row r="125" spans="1:11" s="111" customFormat="1" ht="33.75" customHeight="1" x14ac:dyDescent="0.2">
      <c r="A125" s="344" t="s">
        <v>2</v>
      </c>
      <c r="B125" s="344" t="s">
        <v>117</v>
      </c>
      <c r="C125" s="344" t="s">
        <v>350</v>
      </c>
      <c r="D125" s="120" t="s">
        <v>31</v>
      </c>
      <c r="E125" s="109" t="s">
        <v>37</v>
      </c>
      <c r="F125" s="114">
        <f t="shared" si="0"/>
        <v>0</v>
      </c>
      <c r="G125" s="114">
        <f t="shared" ref="G125:K125" si="23">G126</f>
        <v>0</v>
      </c>
      <c r="H125" s="114">
        <f t="shared" si="23"/>
        <v>0</v>
      </c>
      <c r="I125" s="114">
        <f t="shared" si="16"/>
        <v>0</v>
      </c>
      <c r="J125" s="114">
        <f t="shared" si="23"/>
        <v>0</v>
      </c>
      <c r="K125" s="114">
        <f t="shared" si="23"/>
        <v>0</v>
      </c>
    </row>
    <row r="126" spans="1:11" s="111" customFormat="1" ht="257.25" customHeight="1" x14ac:dyDescent="0.2">
      <c r="A126" s="346"/>
      <c r="B126" s="346"/>
      <c r="C126" s="346"/>
      <c r="D126" s="120" t="s">
        <v>60</v>
      </c>
      <c r="E126" s="109" t="s">
        <v>37</v>
      </c>
      <c r="F126" s="114">
        <f t="shared" si="0"/>
        <v>0</v>
      </c>
      <c r="G126" s="114">
        <f>G128+G130+G132</f>
        <v>0</v>
      </c>
      <c r="H126" s="114">
        <f>H128+H130+H132</f>
        <v>0</v>
      </c>
      <c r="I126" s="114">
        <f t="shared" si="16"/>
        <v>0</v>
      </c>
      <c r="J126" s="114">
        <f>J128+J130+J132</f>
        <v>0</v>
      </c>
      <c r="K126" s="114">
        <f>K128+K130+K132</f>
        <v>0</v>
      </c>
    </row>
    <row r="127" spans="1:11" s="111" customFormat="1" ht="18.75" x14ac:dyDescent="0.2">
      <c r="A127" s="362" t="s">
        <v>5</v>
      </c>
      <c r="B127" s="344" t="s">
        <v>118</v>
      </c>
      <c r="C127" s="344"/>
      <c r="D127" s="120" t="s">
        <v>31</v>
      </c>
      <c r="E127" s="109" t="s">
        <v>37</v>
      </c>
      <c r="F127" s="114">
        <f t="shared" si="0"/>
        <v>0</v>
      </c>
      <c r="G127" s="114">
        <f t="shared" ref="G127:H127" si="24">G128</f>
        <v>0</v>
      </c>
      <c r="H127" s="114">
        <f t="shared" si="24"/>
        <v>0</v>
      </c>
      <c r="I127" s="114">
        <f t="shared" si="16"/>
        <v>0</v>
      </c>
      <c r="J127" s="114">
        <f t="shared" ref="J127:K127" si="25">J128</f>
        <v>0</v>
      </c>
      <c r="K127" s="114">
        <f t="shared" si="25"/>
        <v>0</v>
      </c>
    </row>
    <row r="128" spans="1:11" s="111" customFormat="1" ht="58.5" customHeight="1" x14ac:dyDescent="0.2">
      <c r="A128" s="364"/>
      <c r="B128" s="346"/>
      <c r="C128" s="346"/>
      <c r="D128" s="120" t="s">
        <v>60</v>
      </c>
      <c r="E128" s="109" t="s">
        <v>37</v>
      </c>
      <c r="F128" s="114">
        <f t="shared" si="0"/>
        <v>0</v>
      </c>
      <c r="G128" s="114">
        <v>0</v>
      </c>
      <c r="H128" s="114">
        <v>0</v>
      </c>
      <c r="I128" s="114">
        <f t="shared" si="16"/>
        <v>0</v>
      </c>
      <c r="J128" s="114">
        <v>0</v>
      </c>
      <c r="K128" s="114">
        <v>0</v>
      </c>
    </row>
    <row r="129" spans="1:11" s="111" customFormat="1" ht="18.75" x14ac:dyDescent="0.2">
      <c r="A129" s="362" t="s">
        <v>63</v>
      </c>
      <c r="B129" s="344" t="s">
        <v>119</v>
      </c>
      <c r="C129" s="344"/>
      <c r="D129" s="120" t="s">
        <v>31</v>
      </c>
      <c r="E129" s="109" t="s">
        <v>37</v>
      </c>
      <c r="F129" s="114">
        <f t="shared" si="0"/>
        <v>0</v>
      </c>
      <c r="G129" s="114">
        <f t="shared" ref="G129:H129" si="26">G130</f>
        <v>0</v>
      </c>
      <c r="H129" s="114">
        <f t="shared" si="26"/>
        <v>0</v>
      </c>
      <c r="I129" s="114">
        <f t="shared" si="16"/>
        <v>0</v>
      </c>
      <c r="J129" s="114">
        <f t="shared" ref="J129:K129" si="27">J130</f>
        <v>0</v>
      </c>
      <c r="K129" s="114">
        <f t="shared" si="27"/>
        <v>0</v>
      </c>
    </row>
    <row r="130" spans="1:11" s="111" customFormat="1" ht="99" customHeight="1" x14ac:dyDescent="0.2">
      <c r="A130" s="364"/>
      <c r="B130" s="346"/>
      <c r="C130" s="346"/>
      <c r="D130" s="120" t="s">
        <v>60</v>
      </c>
      <c r="E130" s="109" t="s">
        <v>37</v>
      </c>
      <c r="F130" s="114">
        <f t="shared" si="0"/>
        <v>0</v>
      </c>
      <c r="G130" s="114">
        <v>0</v>
      </c>
      <c r="H130" s="114">
        <v>0</v>
      </c>
      <c r="I130" s="114">
        <f t="shared" si="16"/>
        <v>0</v>
      </c>
      <c r="J130" s="114">
        <v>0</v>
      </c>
      <c r="K130" s="114">
        <v>0</v>
      </c>
    </row>
    <row r="131" spans="1:11" s="111" customFormat="1" ht="18.75" x14ac:dyDescent="0.2">
      <c r="A131" s="362" t="s">
        <v>64</v>
      </c>
      <c r="B131" s="344" t="s">
        <v>120</v>
      </c>
      <c r="C131" s="344" t="s">
        <v>351</v>
      </c>
      <c r="D131" s="120" t="s">
        <v>31</v>
      </c>
      <c r="E131" s="109" t="s">
        <v>37</v>
      </c>
      <c r="F131" s="114">
        <f t="shared" ref="F131:F211" si="28">G131+H131</f>
        <v>0</v>
      </c>
      <c r="G131" s="114">
        <f t="shared" ref="G131:H131" si="29">G132</f>
        <v>0</v>
      </c>
      <c r="H131" s="114">
        <f t="shared" si="29"/>
        <v>0</v>
      </c>
      <c r="I131" s="114">
        <f t="shared" si="16"/>
        <v>0</v>
      </c>
      <c r="J131" s="114">
        <f t="shared" ref="J131:K131" si="30">J132</f>
        <v>0</v>
      </c>
      <c r="K131" s="114">
        <f t="shared" si="30"/>
        <v>0</v>
      </c>
    </row>
    <row r="132" spans="1:11" s="111" customFormat="1" ht="88.5" customHeight="1" x14ac:dyDescent="0.2">
      <c r="A132" s="364"/>
      <c r="B132" s="346"/>
      <c r="C132" s="346"/>
      <c r="D132" s="120" t="s">
        <v>60</v>
      </c>
      <c r="E132" s="109" t="s">
        <v>199</v>
      </c>
      <c r="F132" s="114">
        <f t="shared" si="28"/>
        <v>0</v>
      </c>
      <c r="G132" s="114">
        <v>0</v>
      </c>
      <c r="H132" s="114">
        <v>0</v>
      </c>
      <c r="I132" s="114">
        <f t="shared" si="16"/>
        <v>0</v>
      </c>
      <c r="J132" s="114">
        <v>0</v>
      </c>
      <c r="K132" s="114">
        <v>0</v>
      </c>
    </row>
    <row r="133" spans="1:11" s="111" customFormat="1" ht="33.75" customHeight="1" x14ac:dyDescent="0.2">
      <c r="A133" s="344" t="s">
        <v>65</v>
      </c>
      <c r="B133" s="344" t="s">
        <v>121</v>
      </c>
      <c r="C133" s="344" t="s">
        <v>195</v>
      </c>
      <c r="D133" s="120" t="s">
        <v>31</v>
      </c>
      <c r="E133" s="109" t="s">
        <v>37</v>
      </c>
      <c r="F133" s="114">
        <f t="shared" ref="F133:G133" si="31">F134+F135</f>
        <v>8893.2000000000007</v>
      </c>
      <c r="G133" s="114">
        <f t="shared" si="31"/>
        <v>0</v>
      </c>
      <c r="H133" s="114">
        <f>H134+H135</f>
        <v>8893.2000000000007</v>
      </c>
      <c r="I133" s="114">
        <f t="shared" ref="I133:J133" si="32">I134+I135</f>
        <v>8893.2000000000007</v>
      </c>
      <c r="J133" s="114">
        <f t="shared" si="32"/>
        <v>0</v>
      </c>
      <c r="K133" s="114">
        <f>K134+K135</f>
        <v>8893.2000000000007</v>
      </c>
    </row>
    <row r="134" spans="1:11" s="111" customFormat="1" ht="66.75" customHeight="1" x14ac:dyDescent="0.2">
      <c r="A134" s="345"/>
      <c r="B134" s="345"/>
      <c r="C134" s="345"/>
      <c r="D134" s="344" t="s">
        <v>60</v>
      </c>
      <c r="E134" s="109" t="s">
        <v>349</v>
      </c>
      <c r="F134" s="114">
        <f t="shared" si="28"/>
        <v>8793.2000000000007</v>
      </c>
      <c r="G134" s="114">
        <f>G137</f>
        <v>0</v>
      </c>
      <c r="H134" s="114">
        <f>H137</f>
        <v>8793.2000000000007</v>
      </c>
      <c r="I134" s="114">
        <f t="shared" ref="I134:I211" si="33">J134+K134</f>
        <v>8793.2000000000007</v>
      </c>
      <c r="J134" s="114">
        <f>J137</f>
        <v>0</v>
      </c>
      <c r="K134" s="114">
        <f>K137</f>
        <v>8793.2000000000007</v>
      </c>
    </row>
    <row r="135" spans="1:11" s="111" customFormat="1" ht="66" customHeight="1" x14ac:dyDescent="0.2">
      <c r="A135" s="346"/>
      <c r="B135" s="346"/>
      <c r="C135" s="346"/>
      <c r="D135" s="346"/>
      <c r="E135" s="109" t="s">
        <v>194</v>
      </c>
      <c r="F135" s="114">
        <f t="shared" si="28"/>
        <v>100</v>
      </c>
      <c r="G135" s="114">
        <f>G137+G139+G141</f>
        <v>0</v>
      </c>
      <c r="H135" s="114">
        <f>H139</f>
        <v>100</v>
      </c>
      <c r="I135" s="114">
        <f t="shared" si="33"/>
        <v>100</v>
      </c>
      <c r="J135" s="114">
        <f>J137+J139+J141</f>
        <v>0</v>
      </c>
      <c r="K135" s="114">
        <f>K139</f>
        <v>100</v>
      </c>
    </row>
    <row r="136" spans="1:11" s="111" customFormat="1" ht="18.75" x14ac:dyDescent="0.2">
      <c r="A136" s="365" t="s">
        <v>66</v>
      </c>
      <c r="B136" s="344" t="s">
        <v>122</v>
      </c>
      <c r="C136" s="344"/>
      <c r="D136" s="120" t="s">
        <v>31</v>
      </c>
      <c r="E136" s="109" t="s">
        <v>37</v>
      </c>
      <c r="F136" s="114">
        <f t="shared" si="28"/>
        <v>8793.2000000000007</v>
      </c>
      <c r="G136" s="114">
        <f t="shared" ref="G136:H136" si="34">G137</f>
        <v>0</v>
      </c>
      <c r="H136" s="114">
        <f t="shared" si="34"/>
        <v>8793.2000000000007</v>
      </c>
      <c r="I136" s="114">
        <f t="shared" si="33"/>
        <v>8793.2000000000007</v>
      </c>
      <c r="J136" s="114">
        <f t="shared" ref="J136:K136" si="35">J137</f>
        <v>0</v>
      </c>
      <c r="K136" s="114">
        <f t="shared" si="35"/>
        <v>8793.2000000000007</v>
      </c>
    </row>
    <row r="137" spans="1:11" s="111" customFormat="1" ht="87" customHeight="1" x14ac:dyDescent="0.2">
      <c r="A137" s="366"/>
      <c r="B137" s="346"/>
      <c r="C137" s="346"/>
      <c r="D137" s="120" t="s">
        <v>60</v>
      </c>
      <c r="E137" s="109" t="s">
        <v>349</v>
      </c>
      <c r="F137" s="114">
        <f t="shared" si="28"/>
        <v>8793.2000000000007</v>
      </c>
      <c r="G137" s="114">
        <v>0</v>
      </c>
      <c r="H137" s="114">
        <v>8793.2000000000007</v>
      </c>
      <c r="I137" s="114">
        <f t="shared" si="33"/>
        <v>8793.2000000000007</v>
      </c>
      <c r="J137" s="114">
        <v>0</v>
      </c>
      <c r="K137" s="114">
        <v>8793.2000000000007</v>
      </c>
    </row>
    <row r="138" spans="1:11" s="111" customFormat="1" ht="18.75" x14ac:dyDescent="0.2">
      <c r="A138" s="365" t="s">
        <v>67</v>
      </c>
      <c r="B138" s="344" t="s">
        <v>123</v>
      </c>
      <c r="C138" s="344" t="s">
        <v>297</v>
      </c>
      <c r="D138" s="120" t="s">
        <v>31</v>
      </c>
      <c r="E138" s="109" t="s">
        <v>37</v>
      </c>
      <c r="F138" s="114">
        <f t="shared" si="28"/>
        <v>100</v>
      </c>
      <c r="G138" s="114">
        <f t="shared" ref="G138:H138" si="36">G139</f>
        <v>0</v>
      </c>
      <c r="H138" s="114">
        <f t="shared" si="36"/>
        <v>100</v>
      </c>
      <c r="I138" s="114">
        <f t="shared" si="33"/>
        <v>100</v>
      </c>
      <c r="J138" s="114">
        <f t="shared" ref="J138:K138" si="37">J139</f>
        <v>0</v>
      </c>
      <c r="K138" s="114">
        <f t="shared" si="37"/>
        <v>100</v>
      </c>
    </row>
    <row r="139" spans="1:11" s="111" customFormat="1" ht="87" customHeight="1" x14ac:dyDescent="0.2">
      <c r="A139" s="366"/>
      <c r="B139" s="346"/>
      <c r="C139" s="346"/>
      <c r="D139" s="120" t="s">
        <v>60</v>
      </c>
      <c r="E139" s="109" t="s">
        <v>194</v>
      </c>
      <c r="F139" s="114">
        <f t="shared" si="28"/>
        <v>100</v>
      </c>
      <c r="G139" s="114">
        <v>0</v>
      </c>
      <c r="H139" s="114">
        <v>100</v>
      </c>
      <c r="I139" s="114">
        <f t="shared" si="33"/>
        <v>100</v>
      </c>
      <c r="J139" s="114">
        <v>0</v>
      </c>
      <c r="K139" s="114">
        <v>100</v>
      </c>
    </row>
    <row r="140" spans="1:11" s="111" customFormat="1" ht="18.75" hidden="1" x14ac:dyDescent="0.2">
      <c r="A140" s="362" t="s">
        <v>68</v>
      </c>
      <c r="B140" s="344" t="s">
        <v>124</v>
      </c>
      <c r="C140" s="344"/>
      <c r="D140" s="120" t="s">
        <v>31</v>
      </c>
      <c r="E140" s="109"/>
      <c r="F140" s="114">
        <f t="shared" si="28"/>
        <v>0</v>
      </c>
      <c r="G140" s="114">
        <f t="shared" ref="G140:H140" si="38">G141</f>
        <v>0</v>
      </c>
      <c r="H140" s="114">
        <f t="shared" si="38"/>
        <v>0</v>
      </c>
      <c r="I140" s="114">
        <f t="shared" si="33"/>
        <v>0</v>
      </c>
      <c r="J140" s="114">
        <f t="shared" ref="J140:K140" si="39">J141</f>
        <v>0</v>
      </c>
      <c r="K140" s="114">
        <f t="shared" si="39"/>
        <v>0</v>
      </c>
    </row>
    <row r="141" spans="1:11" s="111" customFormat="1" ht="40.5" hidden="1" customHeight="1" x14ac:dyDescent="0.2">
      <c r="A141" s="364"/>
      <c r="B141" s="346"/>
      <c r="C141" s="346"/>
      <c r="D141" s="120" t="s">
        <v>60</v>
      </c>
      <c r="E141" s="109"/>
      <c r="F141" s="114">
        <f t="shared" si="28"/>
        <v>0</v>
      </c>
      <c r="G141" s="114">
        <v>0</v>
      </c>
      <c r="H141" s="114">
        <v>0</v>
      </c>
      <c r="I141" s="114">
        <f t="shared" si="33"/>
        <v>0</v>
      </c>
      <c r="J141" s="114">
        <v>0</v>
      </c>
      <c r="K141" s="114">
        <v>0</v>
      </c>
    </row>
    <row r="142" spans="1:11" s="111" customFormat="1" ht="18.75" x14ac:dyDescent="0.2">
      <c r="A142" s="344" t="s">
        <v>69</v>
      </c>
      <c r="B142" s="344" t="s">
        <v>125</v>
      </c>
      <c r="C142" s="344" t="s">
        <v>299</v>
      </c>
      <c r="D142" s="120" t="s">
        <v>31</v>
      </c>
      <c r="E142" s="109" t="s">
        <v>37</v>
      </c>
      <c r="F142" s="114">
        <f t="shared" si="28"/>
        <v>0</v>
      </c>
      <c r="G142" s="114">
        <f>G143</f>
        <v>0</v>
      </c>
      <c r="H142" s="114">
        <f>H143</f>
        <v>0</v>
      </c>
      <c r="I142" s="114">
        <f t="shared" si="33"/>
        <v>0</v>
      </c>
      <c r="J142" s="114">
        <f>J143</f>
        <v>0</v>
      </c>
      <c r="K142" s="114">
        <f>K143</f>
        <v>0</v>
      </c>
    </row>
    <row r="143" spans="1:11" s="111" customFormat="1" ht="67.5" customHeight="1" x14ac:dyDescent="0.2">
      <c r="A143" s="346"/>
      <c r="B143" s="346"/>
      <c r="C143" s="346"/>
      <c r="D143" s="120" t="s">
        <v>60</v>
      </c>
      <c r="E143" s="109" t="s">
        <v>37</v>
      </c>
      <c r="F143" s="114">
        <f t="shared" si="28"/>
        <v>0</v>
      </c>
      <c r="G143" s="114">
        <v>0</v>
      </c>
      <c r="H143" s="114">
        <v>0</v>
      </c>
      <c r="I143" s="114">
        <f t="shared" si="33"/>
        <v>0</v>
      </c>
      <c r="J143" s="114">
        <v>0</v>
      </c>
      <c r="K143" s="114">
        <v>0</v>
      </c>
    </row>
    <row r="144" spans="1:11" s="111" customFormat="1" ht="18.75" x14ac:dyDescent="0.2">
      <c r="A144" s="344" t="s">
        <v>61</v>
      </c>
      <c r="B144" s="344" t="s">
        <v>126</v>
      </c>
      <c r="C144" s="344" t="s">
        <v>201</v>
      </c>
      <c r="D144" s="120" t="s">
        <v>31</v>
      </c>
      <c r="E144" s="109" t="s">
        <v>37</v>
      </c>
      <c r="F144" s="114">
        <f t="shared" si="28"/>
        <v>0</v>
      </c>
      <c r="G144" s="114">
        <f t="shared" ref="G144:H144" si="40">G145</f>
        <v>0</v>
      </c>
      <c r="H144" s="114">
        <f t="shared" si="40"/>
        <v>0</v>
      </c>
      <c r="I144" s="114">
        <f t="shared" si="33"/>
        <v>0</v>
      </c>
      <c r="J144" s="114">
        <f t="shared" ref="J144:K144" si="41">J145</f>
        <v>0</v>
      </c>
      <c r="K144" s="114">
        <f t="shared" si="41"/>
        <v>0</v>
      </c>
    </row>
    <row r="145" spans="1:11" s="111" customFormat="1" ht="45" customHeight="1" x14ac:dyDescent="0.2">
      <c r="A145" s="346"/>
      <c r="B145" s="346"/>
      <c r="C145" s="346"/>
      <c r="D145" s="120" t="s">
        <v>43</v>
      </c>
      <c r="E145" s="109" t="s">
        <v>37</v>
      </c>
      <c r="F145" s="114">
        <f t="shared" si="28"/>
        <v>0</v>
      </c>
      <c r="G145" s="114">
        <f>G147+G153+G157+G161</f>
        <v>0</v>
      </c>
      <c r="H145" s="114">
        <f>H147+H153+H157+H161</f>
        <v>0</v>
      </c>
      <c r="I145" s="114">
        <f t="shared" si="33"/>
        <v>0</v>
      </c>
      <c r="J145" s="114">
        <f>J147+J153+J157+J161</f>
        <v>0</v>
      </c>
      <c r="K145" s="114">
        <f>K147+K153+K157+K161</f>
        <v>0</v>
      </c>
    </row>
    <row r="146" spans="1:11" s="111" customFormat="1" ht="18.75" x14ac:dyDescent="0.2">
      <c r="A146" s="344" t="s">
        <v>70</v>
      </c>
      <c r="B146" s="344" t="s">
        <v>127</v>
      </c>
      <c r="C146" s="344" t="s">
        <v>299</v>
      </c>
      <c r="D146" s="120" t="s">
        <v>31</v>
      </c>
      <c r="E146" s="109" t="s">
        <v>37</v>
      </c>
      <c r="F146" s="114">
        <f t="shared" si="28"/>
        <v>0</v>
      </c>
      <c r="G146" s="114">
        <f t="shared" ref="G146:H146" si="42">G147</f>
        <v>0</v>
      </c>
      <c r="H146" s="114">
        <f t="shared" si="42"/>
        <v>0</v>
      </c>
      <c r="I146" s="114">
        <f t="shared" si="33"/>
        <v>0</v>
      </c>
      <c r="J146" s="114">
        <f t="shared" ref="J146:K146" si="43">J147</f>
        <v>0</v>
      </c>
      <c r="K146" s="114">
        <f t="shared" si="43"/>
        <v>0</v>
      </c>
    </row>
    <row r="147" spans="1:11" s="111" customFormat="1" ht="42" customHeight="1" x14ac:dyDescent="0.2">
      <c r="A147" s="346"/>
      <c r="B147" s="346"/>
      <c r="C147" s="346"/>
      <c r="D147" s="120" t="s">
        <v>43</v>
      </c>
      <c r="E147" s="109" t="s">
        <v>37</v>
      </c>
      <c r="F147" s="114">
        <f t="shared" si="28"/>
        <v>0</v>
      </c>
      <c r="G147" s="114">
        <f>G149+G151</f>
        <v>0</v>
      </c>
      <c r="H147" s="114">
        <f>H149+H151</f>
        <v>0</v>
      </c>
      <c r="I147" s="114">
        <f t="shared" si="33"/>
        <v>0</v>
      </c>
      <c r="J147" s="114">
        <f>J149+J151</f>
        <v>0</v>
      </c>
      <c r="K147" s="114">
        <f>K149+K151</f>
        <v>0</v>
      </c>
    </row>
    <row r="148" spans="1:11" s="111" customFormat="1" ht="18.75" hidden="1" x14ac:dyDescent="0.2">
      <c r="A148" s="362" t="s">
        <v>73</v>
      </c>
      <c r="B148" s="344" t="s">
        <v>128</v>
      </c>
      <c r="C148" s="344"/>
      <c r="D148" s="120" t="s">
        <v>31</v>
      </c>
      <c r="E148" s="109"/>
      <c r="F148" s="114">
        <f t="shared" si="28"/>
        <v>0</v>
      </c>
      <c r="G148" s="114">
        <f t="shared" ref="G148:H148" si="44">G149</f>
        <v>0</v>
      </c>
      <c r="H148" s="114">
        <f t="shared" si="44"/>
        <v>0</v>
      </c>
      <c r="I148" s="114">
        <f t="shared" si="33"/>
        <v>0</v>
      </c>
      <c r="J148" s="114">
        <f t="shared" ref="J148:K148" si="45">J149</f>
        <v>0</v>
      </c>
      <c r="K148" s="114">
        <f t="shared" si="45"/>
        <v>0</v>
      </c>
    </row>
    <row r="149" spans="1:11" s="111" customFormat="1" ht="124.5" hidden="1" customHeight="1" x14ac:dyDescent="0.2">
      <c r="A149" s="364"/>
      <c r="B149" s="346"/>
      <c r="C149" s="346"/>
      <c r="D149" s="120" t="s">
        <v>43</v>
      </c>
      <c r="E149" s="109"/>
      <c r="F149" s="114">
        <f t="shared" si="28"/>
        <v>0</v>
      </c>
      <c r="G149" s="114">
        <v>0</v>
      </c>
      <c r="H149" s="114">
        <v>0</v>
      </c>
      <c r="I149" s="114">
        <f t="shared" si="33"/>
        <v>0</v>
      </c>
      <c r="J149" s="114">
        <v>0</v>
      </c>
      <c r="K149" s="114">
        <v>0</v>
      </c>
    </row>
    <row r="150" spans="1:11" s="111" customFormat="1" ht="18.75" hidden="1" x14ac:dyDescent="0.2">
      <c r="A150" s="362" t="s">
        <v>74</v>
      </c>
      <c r="B150" s="344" t="s">
        <v>129</v>
      </c>
      <c r="C150" s="344"/>
      <c r="D150" s="120" t="s">
        <v>31</v>
      </c>
      <c r="E150" s="109"/>
      <c r="F150" s="114">
        <f t="shared" si="28"/>
        <v>0</v>
      </c>
      <c r="G150" s="114">
        <f t="shared" ref="G150:H150" si="46">G151</f>
        <v>0</v>
      </c>
      <c r="H150" s="114">
        <f t="shared" si="46"/>
        <v>0</v>
      </c>
      <c r="I150" s="114">
        <f t="shared" si="33"/>
        <v>0</v>
      </c>
      <c r="J150" s="114">
        <f t="shared" ref="J150:K150" si="47">J151</f>
        <v>0</v>
      </c>
      <c r="K150" s="114">
        <f t="shared" si="47"/>
        <v>0</v>
      </c>
    </row>
    <row r="151" spans="1:11" s="111" customFormat="1" ht="102" hidden="1" customHeight="1" x14ac:dyDescent="0.2">
      <c r="A151" s="364"/>
      <c r="B151" s="346"/>
      <c r="C151" s="346"/>
      <c r="D151" s="120" t="s">
        <v>43</v>
      </c>
      <c r="E151" s="109"/>
      <c r="F151" s="114">
        <f t="shared" si="28"/>
        <v>0</v>
      </c>
      <c r="G151" s="114">
        <v>0</v>
      </c>
      <c r="H151" s="114">
        <v>0</v>
      </c>
      <c r="I151" s="114">
        <f t="shared" si="33"/>
        <v>0</v>
      </c>
      <c r="J151" s="114">
        <v>0</v>
      </c>
      <c r="K151" s="114">
        <v>0</v>
      </c>
    </row>
    <row r="152" spans="1:11" s="111" customFormat="1" ht="18.75" x14ac:dyDescent="0.2">
      <c r="A152" s="344" t="s">
        <v>72</v>
      </c>
      <c r="B152" s="344" t="s">
        <v>130</v>
      </c>
      <c r="C152" s="344" t="s">
        <v>299</v>
      </c>
      <c r="D152" s="120" t="s">
        <v>31</v>
      </c>
      <c r="E152" s="109" t="s">
        <v>37</v>
      </c>
      <c r="F152" s="114">
        <f t="shared" si="28"/>
        <v>0</v>
      </c>
      <c r="G152" s="114">
        <f t="shared" ref="G152:H152" si="48">G153</f>
        <v>0</v>
      </c>
      <c r="H152" s="114">
        <f t="shared" si="48"/>
        <v>0</v>
      </c>
      <c r="I152" s="114">
        <f t="shared" si="33"/>
        <v>0</v>
      </c>
      <c r="J152" s="114">
        <f t="shared" ref="J152:K152" si="49">J153</f>
        <v>0</v>
      </c>
      <c r="K152" s="114">
        <f t="shared" si="49"/>
        <v>0</v>
      </c>
    </row>
    <row r="153" spans="1:11" s="111" customFormat="1" ht="42" customHeight="1" x14ac:dyDescent="0.2">
      <c r="A153" s="346"/>
      <c r="B153" s="346"/>
      <c r="C153" s="346"/>
      <c r="D153" s="120" t="s">
        <v>43</v>
      </c>
      <c r="E153" s="109" t="s">
        <v>37</v>
      </c>
      <c r="F153" s="114">
        <f t="shared" si="28"/>
        <v>0</v>
      </c>
      <c r="G153" s="114">
        <f>G155</f>
        <v>0</v>
      </c>
      <c r="H153" s="114">
        <f>H155</f>
        <v>0</v>
      </c>
      <c r="I153" s="114">
        <f t="shared" si="33"/>
        <v>0</v>
      </c>
      <c r="J153" s="114">
        <f>J155</f>
        <v>0</v>
      </c>
      <c r="K153" s="114">
        <f>K155</f>
        <v>0</v>
      </c>
    </row>
    <row r="154" spans="1:11" s="111" customFormat="1" ht="18.75" hidden="1" customHeight="1" x14ac:dyDescent="0.2">
      <c r="A154" s="362" t="s">
        <v>75</v>
      </c>
      <c r="B154" s="344" t="s">
        <v>132</v>
      </c>
      <c r="C154" s="344" t="s">
        <v>299</v>
      </c>
      <c r="D154" s="120" t="s">
        <v>31</v>
      </c>
      <c r="E154" s="109"/>
      <c r="F154" s="114">
        <f t="shared" si="28"/>
        <v>0</v>
      </c>
      <c r="G154" s="114">
        <f t="shared" ref="G154:H154" si="50">G155</f>
        <v>0</v>
      </c>
      <c r="H154" s="114">
        <f t="shared" si="50"/>
        <v>0</v>
      </c>
      <c r="I154" s="114">
        <f t="shared" si="33"/>
        <v>0</v>
      </c>
      <c r="J154" s="114">
        <f t="shared" ref="J154:K154" si="51">J155</f>
        <v>0</v>
      </c>
      <c r="K154" s="114">
        <f t="shared" si="51"/>
        <v>0</v>
      </c>
    </row>
    <row r="155" spans="1:11" s="111" customFormat="1" ht="85.5" hidden="1" customHeight="1" x14ac:dyDescent="0.2">
      <c r="A155" s="364"/>
      <c r="B155" s="346"/>
      <c r="C155" s="346"/>
      <c r="D155" s="120" t="s">
        <v>43</v>
      </c>
      <c r="E155" s="109"/>
      <c r="F155" s="114">
        <f t="shared" si="28"/>
        <v>0</v>
      </c>
      <c r="G155" s="114">
        <v>0</v>
      </c>
      <c r="H155" s="114">
        <v>0</v>
      </c>
      <c r="I155" s="114">
        <f t="shared" si="33"/>
        <v>0</v>
      </c>
      <c r="J155" s="114">
        <v>0</v>
      </c>
      <c r="K155" s="114">
        <v>0</v>
      </c>
    </row>
    <row r="156" spans="1:11" s="111" customFormat="1" ht="18.75" x14ac:dyDescent="0.2">
      <c r="A156" s="344" t="s">
        <v>76</v>
      </c>
      <c r="B156" s="344" t="s">
        <v>133</v>
      </c>
      <c r="C156" s="344" t="s">
        <v>299</v>
      </c>
      <c r="D156" s="120" t="s">
        <v>31</v>
      </c>
      <c r="E156" s="109" t="s">
        <v>37</v>
      </c>
      <c r="F156" s="114">
        <f t="shared" si="28"/>
        <v>0</v>
      </c>
      <c r="G156" s="114">
        <f t="shared" ref="G156:H156" si="52">G157</f>
        <v>0</v>
      </c>
      <c r="H156" s="114">
        <f t="shared" si="52"/>
        <v>0</v>
      </c>
      <c r="I156" s="114">
        <f t="shared" si="33"/>
        <v>0</v>
      </c>
      <c r="J156" s="114">
        <f t="shared" ref="J156:K156" si="53">J157</f>
        <v>0</v>
      </c>
      <c r="K156" s="114">
        <f t="shared" si="53"/>
        <v>0</v>
      </c>
    </row>
    <row r="157" spans="1:11" s="111" customFormat="1" ht="64.5" customHeight="1" x14ac:dyDescent="0.2">
      <c r="A157" s="346"/>
      <c r="B157" s="346"/>
      <c r="C157" s="346"/>
      <c r="D157" s="120" t="s">
        <v>43</v>
      </c>
      <c r="E157" s="109" t="s">
        <v>37</v>
      </c>
      <c r="F157" s="114">
        <f t="shared" si="28"/>
        <v>0</v>
      </c>
      <c r="G157" s="114">
        <f>G159</f>
        <v>0</v>
      </c>
      <c r="H157" s="114">
        <f>H159</f>
        <v>0</v>
      </c>
      <c r="I157" s="114">
        <f t="shared" si="33"/>
        <v>0</v>
      </c>
      <c r="J157" s="114">
        <f>J159</f>
        <v>0</v>
      </c>
      <c r="K157" s="114">
        <f>K159</f>
        <v>0</v>
      </c>
    </row>
    <row r="158" spans="1:11" s="111" customFormat="1" ht="18.75" hidden="1" customHeight="1" x14ac:dyDescent="0.2">
      <c r="A158" s="362" t="s">
        <v>71</v>
      </c>
      <c r="B158" s="344" t="s">
        <v>134</v>
      </c>
      <c r="C158" s="344" t="s">
        <v>299</v>
      </c>
      <c r="D158" s="120" t="s">
        <v>31</v>
      </c>
      <c r="E158" s="109"/>
      <c r="F158" s="114">
        <f t="shared" si="28"/>
        <v>0</v>
      </c>
      <c r="G158" s="114">
        <f t="shared" ref="G158:H158" si="54">G159</f>
        <v>0</v>
      </c>
      <c r="H158" s="114">
        <f t="shared" si="54"/>
        <v>0</v>
      </c>
      <c r="I158" s="114">
        <f t="shared" si="33"/>
        <v>0</v>
      </c>
      <c r="J158" s="114">
        <f t="shared" ref="J158:K158" si="55">J159</f>
        <v>0</v>
      </c>
      <c r="K158" s="114">
        <f t="shared" si="55"/>
        <v>0</v>
      </c>
    </row>
    <row r="159" spans="1:11" s="111" customFormat="1" ht="82.5" hidden="1" customHeight="1" x14ac:dyDescent="0.2">
      <c r="A159" s="364"/>
      <c r="B159" s="346"/>
      <c r="C159" s="346"/>
      <c r="D159" s="120" t="s">
        <v>43</v>
      </c>
      <c r="E159" s="109"/>
      <c r="F159" s="114">
        <f t="shared" si="28"/>
        <v>0</v>
      </c>
      <c r="G159" s="114">
        <v>0</v>
      </c>
      <c r="H159" s="114">
        <v>0</v>
      </c>
      <c r="I159" s="114">
        <f t="shared" si="33"/>
        <v>0</v>
      </c>
      <c r="J159" s="114">
        <v>0</v>
      </c>
      <c r="K159" s="114">
        <v>0</v>
      </c>
    </row>
    <row r="160" spans="1:11" s="111" customFormat="1" ht="18.75" x14ac:dyDescent="0.2">
      <c r="A160" s="344" t="s">
        <v>77</v>
      </c>
      <c r="B160" s="344" t="s">
        <v>135</v>
      </c>
      <c r="C160" s="344" t="s">
        <v>299</v>
      </c>
      <c r="D160" s="120" t="s">
        <v>31</v>
      </c>
      <c r="E160" s="109" t="s">
        <v>37</v>
      </c>
      <c r="F160" s="114">
        <f t="shared" si="28"/>
        <v>0</v>
      </c>
      <c r="G160" s="114">
        <f>G161</f>
        <v>0</v>
      </c>
      <c r="H160" s="114">
        <f>H161</f>
        <v>0</v>
      </c>
      <c r="I160" s="114">
        <f t="shared" si="33"/>
        <v>0</v>
      </c>
      <c r="J160" s="114">
        <f>J161</f>
        <v>0</v>
      </c>
      <c r="K160" s="114">
        <f>K161</f>
        <v>0</v>
      </c>
    </row>
    <row r="161" spans="1:11" s="111" customFormat="1" ht="48" customHeight="1" x14ac:dyDescent="0.2">
      <c r="A161" s="346"/>
      <c r="B161" s="346"/>
      <c r="C161" s="346"/>
      <c r="D161" s="120" t="s">
        <v>43</v>
      </c>
      <c r="E161" s="109" t="s">
        <v>37</v>
      </c>
      <c r="F161" s="114">
        <f t="shared" si="28"/>
        <v>0</v>
      </c>
      <c r="G161" s="114">
        <v>0</v>
      </c>
      <c r="H161" s="114">
        <v>0</v>
      </c>
      <c r="I161" s="114">
        <f t="shared" si="33"/>
        <v>0</v>
      </c>
      <c r="J161" s="114">
        <v>0</v>
      </c>
      <c r="K161" s="114">
        <v>0</v>
      </c>
    </row>
    <row r="162" spans="1:11" s="111" customFormat="1" ht="18.75" x14ac:dyDescent="0.2">
      <c r="A162" s="344" t="s">
        <v>62</v>
      </c>
      <c r="B162" s="344" t="s">
        <v>136</v>
      </c>
      <c r="C162" s="344" t="s">
        <v>277</v>
      </c>
      <c r="D162" s="105" t="s">
        <v>31</v>
      </c>
      <c r="E162" s="109"/>
      <c r="F162" s="114">
        <f t="shared" si="28"/>
        <v>167763.9</v>
      </c>
      <c r="G162" s="114">
        <f>G170+G175+G179+G183</f>
        <v>0</v>
      </c>
      <c r="H162" s="114">
        <f>H167+H171+H176+H180</f>
        <v>167763.9</v>
      </c>
      <c r="I162" s="114">
        <f t="shared" si="33"/>
        <v>167763.9</v>
      </c>
      <c r="J162" s="114">
        <f>J170+J175+J179+J183</f>
        <v>0</v>
      </c>
      <c r="K162" s="114">
        <f>K167+K171+K176+K180</f>
        <v>167763.9</v>
      </c>
    </row>
    <row r="163" spans="1:11" s="111" customFormat="1" ht="18.75" x14ac:dyDescent="0.2">
      <c r="A163" s="345"/>
      <c r="B163" s="345"/>
      <c r="C163" s="345"/>
      <c r="D163" s="362"/>
      <c r="E163" s="109" t="s">
        <v>352</v>
      </c>
      <c r="F163" s="114">
        <f t="shared" si="28"/>
        <v>80712</v>
      </c>
      <c r="G163" s="114">
        <v>0</v>
      </c>
      <c r="H163" s="114">
        <f>H168+H172+H177+H181</f>
        <v>80712</v>
      </c>
      <c r="I163" s="114">
        <f t="shared" si="33"/>
        <v>80712</v>
      </c>
      <c r="J163" s="114">
        <v>0</v>
      </c>
      <c r="K163" s="114">
        <f>K168+K172+K177+K181</f>
        <v>80712</v>
      </c>
    </row>
    <row r="164" spans="1:11" s="111" customFormat="1" ht="18.75" x14ac:dyDescent="0.2">
      <c r="A164" s="345"/>
      <c r="B164" s="345"/>
      <c r="C164" s="345"/>
      <c r="D164" s="363"/>
      <c r="E164" s="109" t="s">
        <v>353</v>
      </c>
      <c r="F164" s="114">
        <f t="shared" si="28"/>
        <v>17119</v>
      </c>
      <c r="G164" s="114">
        <v>0</v>
      </c>
      <c r="H164" s="114">
        <f t="shared" ref="H164:H165" si="56">H169+H173+H178+H182</f>
        <v>17119</v>
      </c>
      <c r="I164" s="114">
        <f t="shared" si="33"/>
        <v>17119</v>
      </c>
      <c r="J164" s="114">
        <v>0</v>
      </c>
      <c r="K164" s="114">
        <f t="shared" ref="K164:K165" si="57">K169+K173+K178+K182</f>
        <v>17119</v>
      </c>
    </row>
    <row r="165" spans="1:11" s="111" customFormat="1" ht="18.75" x14ac:dyDescent="0.2">
      <c r="A165" s="345"/>
      <c r="B165" s="345"/>
      <c r="C165" s="345"/>
      <c r="D165" s="363"/>
      <c r="E165" s="109" t="s">
        <v>354</v>
      </c>
      <c r="F165" s="114">
        <f t="shared" si="28"/>
        <v>118</v>
      </c>
      <c r="G165" s="114">
        <v>0</v>
      </c>
      <c r="H165" s="114">
        <f t="shared" si="56"/>
        <v>118</v>
      </c>
      <c r="I165" s="114">
        <f t="shared" si="33"/>
        <v>118</v>
      </c>
      <c r="J165" s="114">
        <v>0</v>
      </c>
      <c r="K165" s="114">
        <f t="shared" si="57"/>
        <v>118</v>
      </c>
    </row>
    <row r="166" spans="1:11" s="111" customFormat="1" ht="18.75" x14ac:dyDescent="0.2">
      <c r="A166" s="345"/>
      <c r="B166" s="345"/>
      <c r="C166" s="345"/>
      <c r="D166" s="364"/>
      <c r="E166" s="109" t="s">
        <v>146</v>
      </c>
      <c r="F166" s="114">
        <f t="shared" si="28"/>
        <v>69814.899999999994</v>
      </c>
      <c r="G166" s="114">
        <v>0</v>
      </c>
      <c r="H166" s="114">
        <f>H175</f>
        <v>69814.899999999994</v>
      </c>
      <c r="I166" s="114">
        <f t="shared" si="33"/>
        <v>69814.899999999994</v>
      </c>
      <c r="J166" s="114">
        <v>0</v>
      </c>
      <c r="K166" s="114">
        <f>K175</f>
        <v>69814.899999999994</v>
      </c>
    </row>
    <row r="167" spans="1:11" s="111" customFormat="1" ht="18.75" x14ac:dyDescent="0.2">
      <c r="A167" s="345"/>
      <c r="B167" s="345"/>
      <c r="C167" s="345"/>
      <c r="D167" s="344" t="s">
        <v>43</v>
      </c>
      <c r="E167" s="109" t="s">
        <v>311</v>
      </c>
      <c r="F167" s="114">
        <f t="shared" si="28"/>
        <v>27147</v>
      </c>
      <c r="G167" s="114">
        <v>0</v>
      </c>
      <c r="H167" s="114">
        <f>H168+H169+H170</f>
        <v>27147</v>
      </c>
      <c r="I167" s="114">
        <f t="shared" si="33"/>
        <v>27147</v>
      </c>
      <c r="J167" s="114">
        <v>0</v>
      </c>
      <c r="K167" s="114">
        <f>K168+K169+K170</f>
        <v>27147</v>
      </c>
    </row>
    <row r="168" spans="1:11" s="111" customFormat="1" ht="18.75" x14ac:dyDescent="0.2">
      <c r="A168" s="345"/>
      <c r="B168" s="345"/>
      <c r="C168" s="345"/>
      <c r="D168" s="345"/>
      <c r="E168" s="109" t="s">
        <v>147</v>
      </c>
      <c r="F168" s="114">
        <f t="shared" si="28"/>
        <v>20321</v>
      </c>
      <c r="G168" s="114">
        <v>0</v>
      </c>
      <c r="H168" s="114">
        <f>H186</f>
        <v>20321</v>
      </c>
      <c r="I168" s="114">
        <f t="shared" si="33"/>
        <v>20321</v>
      </c>
      <c r="J168" s="114">
        <v>0</v>
      </c>
      <c r="K168" s="114">
        <f>K186</f>
        <v>20321</v>
      </c>
    </row>
    <row r="169" spans="1:11" s="111" customFormat="1" ht="18.75" x14ac:dyDescent="0.2">
      <c r="A169" s="345"/>
      <c r="B169" s="345"/>
      <c r="C169" s="345"/>
      <c r="D169" s="345"/>
      <c r="E169" s="109" t="s">
        <v>148</v>
      </c>
      <c r="F169" s="114">
        <f t="shared" si="28"/>
        <v>6796</v>
      </c>
      <c r="G169" s="114">
        <v>0</v>
      </c>
      <c r="H169" s="114">
        <f t="shared" ref="H169:H170" si="58">H187</f>
        <v>6796</v>
      </c>
      <c r="I169" s="114">
        <f t="shared" si="33"/>
        <v>6796</v>
      </c>
      <c r="J169" s="114">
        <v>0</v>
      </c>
      <c r="K169" s="114">
        <f t="shared" ref="K169:K170" si="59">K187</f>
        <v>6796</v>
      </c>
    </row>
    <row r="170" spans="1:11" s="111" customFormat="1" ht="18.75" x14ac:dyDescent="0.2">
      <c r="A170" s="345"/>
      <c r="B170" s="345"/>
      <c r="C170" s="345"/>
      <c r="D170" s="346"/>
      <c r="E170" s="109" t="s">
        <v>149</v>
      </c>
      <c r="F170" s="114">
        <f t="shared" si="28"/>
        <v>30</v>
      </c>
      <c r="G170" s="114">
        <v>0</v>
      </c>
      <c r="H170" s="114">
        <f t="shared" si="58"/>
        <v>30</v>
      </c>
      <c r="I170" s="114">
        <f t="shared" si="33"/>
        <v>30</v>
      </c>
      <c r="J170" s="114">
        <v>0</v>
      </c>
      <c r="K170" s="114">
        <f t="shared" si="59"/>
        <v>30</v>
      </c>
    </row>
    <row r="171" spans="1:11" s="111" customFormat="1" ht="18.75" x14ac:dyDescent="0.2">
      <c r="A171" s="345"/>
      <c r="B171" s="345"/>
      <c r="C171" s="345"/>
      <c r="D171" s="344" t="s">
        <v>60</v>
      </c>
      <c r="E171" s="109" t="s">
        <v>311</v>
      </c>
      <c r="F171" s="114">
        <f t="shared" si="28"/>
        <v>94910.9</v>
      </c>
      <c r="G171" s="114">
        <v>0</v>
      </c>
      <c r="H171" s="114">
        <f>H172+H173+H174+H175</f>
        <v>94910.9</v>
      </c>
      <c r="I171" s="114">
        <f t="shared" si="33"/>
        <v>94910.9</v>
      </c>
      <c r="J171" s="114">
        <v>0</v>
      </c>
      <c r="K171" s="114">
        <f>K172+K173+K174+K175</f>
        <v>94910.9</v>
      </c>
    </row>
    <row r="172" spans="1:11" s="111" customFormat="1" ht="18.75" x14ac:dyDescent="0.2">
      <c r="A172" s="345"/>
      <c r="B172" s="345"/>
      <c r="C172" s="345"/>
      <c r="D172" s="345"/>
      <c r="E172" s="109" t="s">
        <v>150</v>
      </c>
      <c r="F172" s="114">
        <f t="shared" si="28"/>
        <v>18515</v>
      </c>
      <c r="G172" s="114">
        <v>0</v>
      </c>
      <c r="H172" s="114">
        <f>H190</f>
        <v>18515</v>
      </c>
      <c r="I172" s="114">
        <f t="shared" si="33"/>
        <v>18515</v>
      </c>
      <c r="J172" s="114">
        <v>0</v>
      </c>
      <c r="K172" s="114">
        <f>K190</f>
        <v>18515</v>
      </c>
    </row>
    <row r="173" spans="1:11" s="111" customFormat="1" ht="18.75" x14ac:dyDescent="0.2">
      <c r="A173" s="345"/>
      <c r="B173" s="345"/>
      <c r="C173" s="345"/>
      <c r="D173" s="345"/>
      <c r="E173" s="109" t="s">
        <v>151</v>
      </c>
      <c r="F173" s="114">
        <f t="shared" si="28"/>
        <v>6559</v>
      </c>
      <c r="G173" s="114">
        <v>0</v>
      </c>
      <c r="H173" s="114">
        <f t="shared" ref="H173:H174" si="60">H191</f>
        <v>6559</v>
      </c>
      <c r="I173" s="114">
        <f t="shared" si="33"/>
        <v>6559</v>
      </c>
      <c r="J173" s="114">
        <v>0</v>
      </c>
      <c r="K173" s="114">
        <f t="shared" ref="K173:K174" si="61">K191</f>
        <v>6559</v>
      </c>
    </row>
    <row r="174" spans="1:11" s="111" customFormat="1" ht="18.75" x14ac:dyDescent="0.2">
      <c r="A174" s="345"/>
      <c r="B174" s="345"/>
      <c r="C174" s="345"/>
      <c r="D174" s="345"/>
      <c r="E174" s="109" t="s">
        <v>152</v>
      </c>
      <c r="F174" s="114">
        <f t="shared" si="28"/>
        <v>22</v>
      </c>
      <c r="G174" s="114">
        <v>0</v>
      </c>
      <c r="H174" s="114">
        <f t="shared" si="60"/>
        <v>22</v>
      </c>
      <c r="I174" s="114">
        <f t="shared" si="33"/>
        <v>22</v>
      </c>
      <c r="J174" s="114">
        <v>0</v>
      </c>
      <c r="K174" s="114">
        <f t="shared" si="61"/>
        <v>22</v>
      </c>
    </row>
    <row r="175" spans="1:11" s="111" customFormat="1" ht="18.75" x14ac:dyDescent="0.2">
      <c r="A175" s="345"/>
      <c r="B175" s="345"/>
      <c r="C175" s="345"/>
      <c r="D175" s="346"/>
      <c r="E175" s="109" t="s">
        <v>146</v>
      </c>
      <c r="F175" s="114">
        <f t="shared" si="28"/>
        <v>69814.899999999994</v>
      </c>
      <c r="G175" s="114">
        <v>0</v>
      </c>
      <c r="H175" s="114">
        <f>H206</f>
        <v>69814.899999999994</v>
      </c>
      <c r="I175" s="114">
        <f t="shared" si="33"/>
        <v>69814.899999999994</v>
      </c>
      <c r="J175" s="114">
        <v>0</v>
      </c>
      <c r="K175" s="114">
        <f>K206</f>
        <v>69814.899999999994</v>
      </c>
    </row>
    <row r="176" spans="1:11" s="111" customFormat="1" ht="18.75" x14ac:dyDescent="0.2">
      <c r="A176" s="345"/>
      <c r="B176" s="345"/>
      <c r="C176" s="345"/>
      <c r="D176" s="344" t="s">
        <v>78</v>
      </c>
      <c r="E176" s="109" t="s">
        <v>311</v>
      </c>
      <c r="F176" s="114">
        <f t="shared" si="28"/>
        <v>16199</v>
      </c>
      <c r="G176" s="114">
        <v>0</v>
      </c>
      <c r="H176" s="114">
        <f>H177+H178+H179</f>
        <v>16199</v>
      </c>
      <c r="I176" s="114">
        <f t="shared" si="33"/>
        <v>16199</v>
      </c>
      <c r="J176" s="114">
        <v>0</v>
      </c>
      <c r="K176" s="114">
        <f>K177+K178+K179</f>
        <v>16199</v>
      </c>
    </row>
    <row r="177" spans="1:11" s="111" customFormat="1" ht="18.75" x14ac:dyDescent="0.2">
      <c r="A177" s="345"/>
      <c r="B177" s="345"/>
      <c r="C177" s="345"/>
      <c r="D177" s="345"/>
      <c r="E177" s="109" t="s">
        <v>153</v>
      </c>
      <c r="F177" s="114">
        <f t="shared" si="28"/>
        <v>14657</v>
      </c>
      <c r="G177" s="114">
        <v>0</v>
      </c>
      <c r="H177" s="114">
        <f>H194</f>
        <v>14657</v>
      </c>
      <c r="I177" s="114">
        <f t="shared" si="33"/>
        <v>14657</v>
      </c>
      <c r="J177" s="114">
        <v>0</v>
      </c>
      <c r="K177" s="114">
        <f>K194</f>
        <v>14657</v>
      </c>
    </row>
    <row r="178" spans="1:11" s="111" customFormat="1" ht="18.75" x14ac:dyDescent="0.2">
      <c r="A178" s="345"/>
      <c r="B178" s="345"/>
      <c r="C178" s="345"/>
      <c r="D178" s="345"/>
      <c r="E178" s="109" t="s">
        <v>154</v>
      </c>
      <c r="F178" s="114">
        <f t="shared" si="28"/>
        <v>1526</v>
      </c>
      <c r="G178" s="114">
        <v>0</v>
      </c>
      <c r="H178" s="114">
        <f t="shared" ref="H178:H179" si="62">H195</f>
        <v>1526</v>
      </c>
      <c r="I178" s="114">
        <f t="shared" si="33"/>
        <v>1526</v>
      </c>
      <c r="J178" s="114">
        <v>0</v>
      </c>
      <c r="K178" s="114">
        <f t="shared" ref="K178:K179" si="63">K195</f>
        <v>1526</v>
      </c>
    </row>
    <row r="179" spans="1:11" s="111" customFormat="1" ht="18.75" x14ac:dyDescent="0.2">
      <c r="A179" s="345"/>
      <c r="B179" s="345"/>
      <c r="C179" s="345"/>
      <c r="D179" s="346"/>
      <c r="E179" s="109" t="s">
        <v>155</v>
      </c>
      <c r="F179" s="114">
        <f t="shared" si="28"/>
        <v>16</v>
      </c>
      <c r="G179" s="114">
        <v>0</v>
      </c>
      <c r="H179" s="114">
        <f t="shared" si="62"/>
        <v>16</v>
      </c>
      <c r="I179" s="114">
        <f t="shared" si="33"/>
        <v>16</v>
      </c>
      <c r="J179" s="114">
        <v>0</v>
      </c>
      <c r="K179" s="114">
        <f t="shared" si="63"/>
        <v>16</v>
      </c>
    </row>
    <row r="180" spans="1:11" s="111" customFormat="1" ht="18.75" x14ac:dyDescent="0.2">
      <c r="A180" s="345"/>
      <c r="B180" s="345"/>
      <c r="C180" s="345"/>
      <c r="D180" s="344" t="s">
        <v>79</v>
      </c>
      <c r="E180" s="109" t="s">
        <v>311</v>
      </c>
      <c r="F180" s="114">
        <f t="shared" si="28"/>
        <v>29507</v>
      </c>
      <c r="G180" s="114">
        <v>0</v>
      </c>
      <c r="H180" s="114">
        <f>H181+H182+H183</f>
        <v>29507</v>
      </c>
      <c r="I180" s="114">
        <f t="shared" si="33"/>
        <v>29507</v>
      </c>
      <c r="J180" s="114">
        <v>0</v>
      </c>
      <c r="K180" s="114">
        <f>K181+K182+K183</f>
        <v>29507</v>
      </c>
    </row>
    <row r="181" spans="1:11" s="111" customFormat="1" ht="18.75" x14ac:dyDescent="0.2">
      <c r="A181" s="345"/>
      <c r="B181" s="345"/>
      <c r="C181" s="345"/>
      <c r="D181" s="345"/>
      <c r="E181" s="109" t="s">
        <v>156</v>
      </c>
      <c r="F181" s="114">
        <f t="shared" si="28"/>
        <v>27219</v>
      </c>
      <c r="G181" s="114">
        <v>0</v>
      </c>
      <c r="H181" s="114">
        <f>H198</f>
        <v>27219</v>
      </c>
      <c r="I181" s="114">
        <f t="shared" si="33"/>
        <v>27219</v>
      </c>
      <c r="J181" s="114">
        <v>0</v>
      </c>
      <c r="K181" s="114">
        <f>K198</f>
        <v>27219</v>
      </c>
    </row>
    <row r="182" spans="1:11" s="111" customFormat="1" ht="18.75" x14ac:dyDescent="0.2">
      <c r="A182" s="345"/>
      <c r="B182" s="345"/>
      <c r="C182" s="345"/>
      <c r="D182" s="345"/>
      <c r="E182" s="109" t="s">
        <v>157</v>
      </c>
      <c r="F182" s="114">
        <f t="shared" si="28"/>
        <v>2238</v>
      </c>
      <c r="G182" s="114">
        <v>0</v>
      </c>
      <c r="H182" s="114">
        <f t="shared" ref="H182:H183" si="64">H199</f>
        <v>2238</v>
      </c>
      <c r="I182" s="114">
        <f t="shared" si="33"/>
        <v>2238</v>
      </c>
      <c r="J182" s="114">
        <v>0</v>
      </c>
      <c r="K182" s="114">
        <f t="shared" ref="K182:K183" si="65">K199</f>
        <v>2238</v>
      </c>
    </row>
    <row r="183" spans="1:11" s="111" customFormat="1" ht="18.75" x14ac:dyDescent="0.2">
      <c r="A183" s="346"/>
      <c r="B183" s="346"/>
      <c r="C183" s="346"/>
      <c r="D183" s="346"/>
      <c r="E183" s="109" t="s">
        <v>158</v>
      </c>
      <c r="F183" s="114">
        <f t="shared" si="28"/>
        <v>50</v>
      </c>
      <c r="G183" s="114">
        <f>G198+G199+G200+G204</f>
        <v>0</v>
      </c>
      <c r="H183" s="114">
        <f t="shared" si="64"/>
        <v>50</v>
      </c>
      <c r="I183" s="114">
        <f t="shared" si="33"/>
        <v>50</v>
      </c>
      <c r="J183" s="114">
        <f>J198+J199+J200+J204</f>
        <v>0</v>
      </c>
      <c r="K183" s="114">
        <f t="shared" si="65"/>
        <v>50</v>
      </c>
    </row>
    <row r="184" spans="1:11" s="111" customFormat="1" ht="18.75" x14ac:dyDescent="0.2">
      <c r="A184" s="344" t="s">
        <v>80</v>
      </c>
      <c r="B184" s="344" t="s">
        <v>137</v>
      </c>
      <c r="C184" s="344" t="s">
        <v>298</v>
      </c>
      <c r="D184" s="105" t="s">
        <v>31</v>
      </c>
      <c r="E184" s="109" t="s">
        <v>37</v>
      </c>
      <c r="F184" s="114">
        <f t="shared" si="28"/>
        <v>97949</v>
      </c>
      <c r="G184" s="114">
        <f>G186+G187+G188+G190+G191+G192+G194+G195+G196+G198+G199+G200</f>
        <v>0</v>
      </c>
      <c r="H184" s="114">
        <f>H186+H187+H188+H190+H191+H192+H194+H195+H196+H198+H199+H200</f>
        <v>97949</v>
      </c>
      <c r="I184" s="114">
        <f t="shared" si="33"/>
        <v>97949</v>
      </c>
      <c r="J184" s="114">
        <f>J186+J187+J188+J190+J191+J192+J194+J195+J196+J198+J199+J200</f>
        <v>0</v>
      </c>
      <c r="K184" s="114">
        <f>K186+K187+K188+K190+K191+K192+K194+K195+K196+K198+K199+K200</f>
        <v>97949</v>
      </c>
    </row>
    <row r="185" spans="1:11" s="111" customFormat="1" ht="18.75" x14ac:dyDescent="0.2">
      <c r="A185" s="345"/>
      <c r="B185" s="345"/>
      <c r="C185" s="345"/>
      <c r="D185" s="344" t="s">
        <v>43</v>
      </c>
      <c r="E185" s="109" t="s">
        <v>311</v>
      </c>
      <c r="F185" s="114">
        <f t="shared" si="28"/>
        <v>27147</v>
      </c>
      <c r="G185" s="114">
        <f>G186+G187+G188</f>
        <v>0</v>
      </c>
      <c r="H185" s="114">
        <f>H186+H187+H188</f>
        <v>27147</v>
      </c>
      <c r="I185" s="114">
        <f t="shared" si="33"/>
        <v>27147</v>
      </c>
      <c r="J185" s="114">
        <f>J186+J187+J188</f>
        <v>0</v>
      </c>
      <c r="K185" s="114">
        <f>K186+K187+K188</f>
        <v>27147</v>
      </c>
    </row>
    <row r="186" spans="1:11" s="111" customFormat="1" ht="18.75" customHeight="1" x14ac:dyDescent="0.2">
      <c r="A186" s="345"/>
      <c r="B186" s="345"/>
      <c r="C186" s="345"/>
      <c r="D186" s="345"/>
      <c r="E186" s="109" t="s">
        <v>147</v>
      </c>
      <c r="F186" s="114">
        <f t="shared" si="28"/>
        <v>20321</v>
      </c>
      <c r="G186" s="114">
        <v>0</v>
      </c>
      <c r="H186" s="114">
        <v>20321</v>
      </c>
      <c r="I186" s="114">
        <f t="shared" si="33"/>
        <v>20321</v>
      </c>
      <c r="J186" s="114">
        <v>0</v>
      </c>
      <c r="K186" s="114">
        <v>20321</v>
      </c>
    </row>
    <row r="187" spans="1:11" s="111" customFormat="1" ht="18.75" x14ac:dyDescent="0.2">
      <c r="A187" s="345"/>
      <c r="B187" s="345"/>
      <c r="C187" s="345"/>
      <c r="D187" s="345"/>
      <c r="E187" s="109" t="s">
        <v>148</v>
      </c>
      <c r="F187" s="114">
        <f t="shared" si="28"/>
        <v>6796</v>
      </c>
      <c r="G187" s="114">
        <v>0</v>
      </c>
      <c r="H187" s="114">
        <v>6796</v>
      </c>
      <c r="I187" s="114">
        <f t="shared" si="33"/>
        <v>6796</v>
      </c>
      <c r="J187" s="114">
        <v>0</v>
      </c>
      <c r="K187" s="114">
        <v>6796</v>
      </c>
    </row>
    <row r="188" spans="1:11" s="111" customFormat="1" ht="18.75" x14ac:dyDescent="0.2">
      <c r="A188" s="345"/>
      <c r="B188" s="345"/>
      <c r="C188" s="345"/>
      <c r="D188" s="346"/>
      <c r="E188" s="109" t="s">
        <v>149</v>
      </c>
      <c r="F188" s="114">
        <f t="shared" si="28"/>
        <v>30</v>
      </c>
      <c r="G188" s="114">
        <v>0</v>
      </c>
      <c r="H188" s="114">
        <v>30</v>
      </c>
      <c r="I188" s="114">
        <f t="shared" si="33"/>
        <v>30</v>
      </c>
      <c r="J188" s="114">
        <v>0</v>
      </c>
      <c r="K188" s="114">
        <v>30</v>
      </c>
    </row>
    <row r="189" spans="1:11" s="111" customFormat="1" ht="18.75" x14ac:dyDescent="0.2">
      <c r="A189" s="345"/>
      <c r="B189" s="345"/>
      <c r="C189" s="345"/>
      <c r="D189" s="344" t="s">
        <v>60</v>
      </c>
      <c r="E189" s="109" t="s">
        <v>311</v>
      </c>
      <c r="F189" s="114">
        <f t="shared" si="28"/>
        <v>25096</v>
      </c>
      <c r="G189" s="114">
        <f>G190+G191+G192</f>
        <v>0</v>
      </c>
      <c r="H189" s="114">
        <f>H190+H191+H192</f>
        <v>25096</v>
      </c>
      <c r="I189" s="114">
        <f t="shared" si="33"/>
        <v>25096</v>
      </c>
      <c r="J189" s="114">
        <f>J190+J191+J192</f>
        <v>0</v>
      </c>
      <c r="K189" s="114">
        <f>K190+K191+K192</f>
        <v>25096</v>
      </c>
    </row>
    <row r="190" spans="1:11" s="111" customFormat="1" ht="18.75" customHeight="1" x14ac:dyDescent="0.2">
      <c r="A190" s="345"/>
      <c r="B190" s="345"/>
      <c r="C190" s="345"/>
      <c r="D190" s="345"/>
      <c r="E190" s="109" t="s">
        <v>150</v>
      </c>
      <c r="F190" s="114">
        <f t="shared" si="28"/>
        <v>18515</v>
      </c>
      <c r="G190" s="114">
        <v>0</v>
      </c>
      <c r="H190" s="114">
        <v>18515</v>
      </c>
      <c r="I190" s="114">
        <f t="shared" si="33"/>
        <v>18515</v>
      </c>
      <c r="J190" s="114">
        <v>0</v>
      </c>
      <c r="K190" s="114">
        <v>18515</v>
      </c>
    </row>
    <row r="191" spans="1:11" s="111" customFormat="1" ht="18.75" x14ac:dyDescent="0.2">
      <c r="A191" s="345"/>
      <c r="B191" s="345"/>
      <c r="C191" s="345"/>
      <c r="D191" s="345"/>
      <c r="E191" s="109" t="s">
        <v>151</v>
      </c>
      <c r="F191" s="114">
        <f t="shared" si="28"/>
        <v>6559</v>
      </c>
      <c r="G191" s="114">
        <v>0</v>
      </c>
      <c r="H191" s="114">
        <v>6559</v>
      </c>
      <c r="I191" s="114">
        <f t="shared" si="33"/>
        <v>6559</v>
      </c>
      <c r="J191" s="114">
        <v>0</v>
      </c>
      <c r="K191" s="114">
        <v>6559</v>
      </c>
    </row>
    <row r="192" spans="1:11" s="111" customFormat="1" ht="18.75" x14ac:dyDescent="0.2">
      <c r="A192" s="345"/>
      <c r="B192" s="345"/>
      <c r="C192" s="345"/>
      <c r="D192" s="346"/>
      <c r="E192" s="109" t="s">
        <v>152</v>
      </c>
      <c r="F192" s="114">
        <f t="shared" si="28"/>
        <v>22</v>
      </c>
      <c r="G192" s="114">
        <v>0</v>
      </c>
      <c r="H192" s="114">
        <v>22</v>
      </c>
      <c r="I192" s="114">
        <f t="shared" si="33"/>
        <v>22</v>
      </c>
      <c r="J192" s="114">
        <v>0</v>
      </c>
      <c r="K192" s="114">
        <v>22</v>
      </c>
    </row>
    <row r="193" spans="1:11" s="111" customFormat="1" ht="18.75" x14ac:dyDescent="0.2">
      <c r="A193" s="345"/>
      <c r="B193" s="345"/>
      <c r="C193" s="345"/>
      <c r="D193" s="344" t="s">
        <v>78</v>
      </c>
      <c r="E193" s="109" t="s">
        <v>311</v>
      </c>
      <c r="F193" s="114">
        <f t="shared" si="28"/>
        <v>16199</v>
      </c>
      <c r="G193" s="114">
        <f>G194+G195+G196</f>
        <v>0</v>
      </c>
      <c r="H193" s="114">
        <f>H194+H195+H196</f>
        <v>16199</v>
      </c>
      <c r="I193" s="114">
        <f t="shared" si="33"/>
        <v>16199</v>
      </c>
      <c r="J193" s="114">
        <f>J194+J195+J196</f>
        <v>0</v>
      </c>
      <c r="K193" s="114">
        <f>K194+K195+K196</f>
        <v>16199</v>
      </c>
    </row>
    <row r="194" spans="1:11" s="111" customFormat="1" ht="18.75" customHeight="1" x14ac:dyDescent="0.2">
      <c r="A194" s="345"/>
      <c r="B194" s="345"/>
      <c r="C194" s="345"/>
      <c r="D194" s="345"/>
      <c r="E194" s="109" t="s">
        <v>153</v>
      </c>
      <c r="F194" s="114">
        <f t="shared" si="28"/>
        <v>14657</v>
      </c>
      <c r="G194" s="114">
        <v>0</v>
      </c>
      <c r="H194" s="114">
        <v>14657</v>
      </c>
      <c r="I194" s="114">
        <f t="shared" si="33"/>
        <v>14657</v>
      </c>
      <c r="J194" s="114">
        <v>0</v>
      </c>
      <c r="K194" s="114">
        <v>14657</v>
      </c>
    </row>
    <row r="195" spans="1:11" s="111" customFormat="1" ht="18.75" x14ac:dyDescent="0.2">
      <c r="A195" s="345"/>
      <c r="B195" s="345"/>
      <c r="C195" s="345"/>
      <c r="D195" s="345"/>
      <c r="E195" s="109" t="s">
        <v>154</v>
      </c>
      <c r="F195" s="114">
        <f t="shared" si="28"/>
        <v>1526</v>
      </c>
      <c r="G195" s="114">
        <v>0</v>
      </c>
      <c r="H195" s="114">
        <v>1526</v>
      </c>
      <c r="I195" s="114">
        <f t="shared" si="33"/>
        <v>1526</v>
      </c>
      <c r="J195" s="114">
        <v>0</v>
      </c>
      <c r="K195" s="114">
        <v>1526</v>
      </c>
    </row>
    <row r="196" spans="1:11" s="111" customFormat="1" ht="18.75" x14ac:dyDescent="0.2">
      <c r="A196" s="345"/>
      <c r="B196" s="345"/>
      <c r="C196" s="345"/>
      <c r="D196" s="346"/>
      <c r="E196" s="109" t="s">
        <v>155</v>
      </c>
      <c r="F196" s="114">
        <f t="shared" si="28"/>
        <v>16</v>
      </c>
      <c r="G196" s="114">
        <v>0</v>
      </c>
      <c r="H196" s="114">
        <v>16</v>
      </c>
      <c r="I196" s="114">
        <f t="shared" si="33"/>
        <v>16</v>
      </c>
      <c r="J196" s="114">
        <v>0</v>
      </c>
      <c r="K196" s="114">
        <v>16</v>
      </c>
    </row>
    <row r="197" spans="1:11" s="111" customFormat="1" ht="18.75" x14ac:dyDescent="0.2">
      <c r="A197" s="345"/>
      <c r="B197" s="345"/>
      <c r="C197" s="345"/>
      <c r="D197" s="344" t="s">
        <v>79</v>
      </c>
      <c r="E197" s="109" t="s">
        <v>311</v>
      </c>
      <c r="F197" s="114">
        <f t="shared" si="28"/>
        <v>29507</v>
      </c>
      <c r="G197" s="114">
        <f>G198+G199+G200</f>
        <v>0</v>
      </c>
      <c r="H197" s="114">
        <f>H198+H199+H200</f>
        <v>29507</v>
      </c>
      <c r="I197" s="114">
        <f t="shared" si="33"/>
        <v>29507</v>
      </c>
      <c r="J197" s="114">
        <f>J198+J199+J200</f>
        <v>0</v>
      </c>
      <c r="K197" s="114">
        <f>K198+K199+K200</f>
        <v>29507</v>
      </c>
    </row>
    <row r="198" spans="1:11" s="111" customFormat="1" ht="18.75" customHeight="1" x14ac:dyDescent="0.2">
      <c r="A198" s="345"/>
      <c r="B198" s="345"/>
      <c r="C198" s="345"/>
      <c r="D198" s="345"/>
      <c r="E198" s="109" t="s">
        <v>156</v>
      </c>
      <c r="F198" s="114">
        <f t="shared" si="28"/>
        <v>27219</v>
      </c>
      <c r="G198" s="114">
        <v>0</v>
      </c>
      <c r="H198" s="114">
        <v>27219</v>
      </c>
      <c r="I198" s="114">
        <f t="shared" si="33"/>
        <v>27219</v>
      </c>
      <c r="J198" s="114">
        <v>0</v>
      </c>
      <c r="K198" s="114">
        <v>27219</v>
      </c>
    </row>
    <row r="199" spans="1:11" s="111" customFormat="1" ht="18.75" x14ac:dyDescent="0.2">
      <c r="A199" s="345"/>
      <c r="B199" s="345"/>
      <c r="C199" s="345"/>
      <c r="D199" s="345"/>
      <c r="E199" s="109" t="s">
        <v>157</v>
      </c>
      <c r="F199" s="114">
        <f t="shared" si="28"/>
        <v>2238</v>
      </c>
      <c r="G199" s="114">
        <v>0</v>
      </c>
      <c r="H199" s="114">
        <v>2238</v>
      </c>
      <c r="I199" s="114">
        <f t="shared" si="33"/>
        <v>2238</v>
      </c>
      <c r="J199" s="114">
        <v>0</v>
      </c>
      <c r="K199" s="114">
        <v>2238</v>
      </c>
    </row>
    <row r="200" spans="1:11" s="111" customFormat="1" ht="18.75" x14ac:dyDescent="0.2">
      <c r="A200" s="346"/>
      <c r="B200" s="346"/>
      <c r="C200" s="346"/>
      <c r="D200" s="346"/>
      <c r="E200" s="109" t="s">
        <v>158</v>
      </c>
      <c r="F200" s="114">
        <f t="shared" si="28"/>
        <v>50</v>
      </c>
      <c r="G200" s="114">
        <v>0</v>
      </c>
      <c r="H200" s="114">
        <v>50</v>
      </c>
      <c r="I200" s="114">
        <f t="shared" si="33"/>
        <v>50</v>
      </c>
      <c r="J200" s="114">
        <v>0</v>
      </c>
      <c r="K200" s="114">
        <v>50</v>
      </c>
    </row>
    <row r="201" spans="1:11" s="111" customFormat="1" ht="18.75" x14ac:dyDescent="0.2">
      <c r="A201" s="344" t="s">
        <v>81</v>
      </c>
      <c r="B201" s="344" t="s">
        <v>138</v>
      </c>
      <c r="C201" s="344"/>
      <c r="D201" s="105" t="s">
        <v>31</v>
      </c>
      <c r="E201" s="109" t="s">
        <v>37</v>
      </c>
      <c r="F201" s="114">
        <f t="shared" si="28"/>
        <v>0</v>
      </c>
      <c r="G201" s="114">
        <f>G202+G203+G204</f>
        <v>0</v>
      </c>
      <c r="H201" s="114">
        <f>H202+H203+H204</f>
        <v>0</v>
      </c>
      <c r="I201" s="114">
        <f t="shared" si="33"/>
        <v>0</v>
      </c>
      <c r="J201" s="114">
        <f>J202+J203+J204</f>
        <v>0</v>
      </c>
      <c r="K201" s="114">
        <f>K202+K203+K204</f>
        <v>0</v>
      </c>
    </row>
    <row r="202" spans="1:11" s="111" customFormat="1" ht="48" customHeight="1" x14ac:dyDescent="0.2">
      <c r="A202" s="345"/>
      <c r="B202" s="345"/>
      <c r="C202" s="345"/>
      <c r="D202" s="105" t="s">
        <v>43</v>
      </c>
      <c r="E202" s="109" t="s">
        <v>37</v>
      </c>
      <c r="F202" s="114">
        <f t="shared" si="28"/>
        <v>0</v>
      </c>
      <c r="G202" s="114">
        <v>0</v>
      </c>
      <c r="H202" s="114">
        <v>0</v>
      </c>
      <c r="I202" s="114">
        <f t="shared" si="33"/>
        <v>0</v>
      </c>
      <c r="J202" s="114">
        <v>0</v>
      </c>
      <c r="K202" s="114">
        <v>0</v>
      </c>
    </row>
    <row r="203" spans="1:11" s="111" customFormat="1" ht="56.25" customHeight="1" x14ac:dyDescent="0.2">
      <c r="A203" s="345"/>
      <c r="B203" s="345"/>
      <c r="C203" s="345"/>
      <c r="D203" s="105" t="s">
        <v>78</v>
      </c>
      <c r="E203" s="109" t="s">
        <v>37</v>
      </c>
      <c r="F203" s="114">
        <f t="shared" si="28"/>
        <v>0</v>
      </c>
      <c r="G203" s="114">
        <v>0</v>
      </c>
      <c r="H203" s="114">
        <v>0</v>
      </c>
      <c r="I203" s="114">
        <f t="shared" si="33"/>
        <v>0</v>
      </c>
      <c r="J203" s="114">
        <v>0</v>
      </c>
      <c r="K203" s="114">
        <v>0</v>
      </c>
    </row>
    <row r="204" spans="1:11" s="111" customFormat="1" ht="48" customHeight="1" x14ac:dyDescent="0.2">
      <c r="A204" s="346"/>
      <c r="B204" s="346"/>
      <c r="C204" s="346"/>
      <c r="D204" s="105" t="s">
        <v>79</v>
      </c>
      <c r="E204" s="109" t="s">
        <v>37</v>
      </c>
      <c r="F204" s="114">
        <f t="shared" si="28"/>
        <v>0</v>
      </c>
      <c r="G204" s="114">
        <v>0</v>
      </c>
      <c r="H204" s="114">
        <v>0</v>
      </c>
      <c r="I204" s="114">
        <f t="shared" si="33"/>
        <v>0</v>
      </c>
      <c r="J204" s="114">
        <v>0</v>
      </c>
      <c r="K204" s="114">
        <v>0</v>
      </c>
    </row>
    <row r="205" spans="1:11" s="111" customFormat="1" ht="18.75" x14ac:dyDescent="0.2">
      <c r="A205" s="344" t="s">
        <v>82</v>
      </c>
      <c r="B205" s="344" t="s">
        <v>139</v>
      </c>
      <c r="C205" s="344" t="s">
        <v>278</v>
      </c>
      <c r="D205" s="120" t="s">
        <v>31</v>
      </c>
      <c r="E205" s="109" t="s">
        <v>37</v>
      </c>
      <c r="F205" s="114">
        <f t="shared" si="28"/>
        <v>69814.899999999994</v>
      </c>
      <c r="G205" s="114">
        <f>G206</f>
        <v>0</v>
      </c>
      <c r="H205" s="114">
        <f>H206</f>
        <v>69814.899999999994</v>
      </c>
      <c r="I205" s="114">
        <f t="shared" si="33"/>
        <v>69814.899999999994</v>
      </c>
      <c r="J205" s="114">
        <f>J206</f>
        <v>0</v>
      </c>
      <c r="K205" s="114">
        <f>K206</f>
        <v>69814.899999999994</v>
      </c>
    </row>
    <row r="206" spans="1:11" s="111" customFormat="1" ht="56.25" x14ac:dyDescent="0.2">
      <c r="A206" s="346"/>
      <c r="B206" s="346"/>
      <c r="C206" s="346"/>
      <c r="D206" s="120" t="s">
        <v>60</v>
      </c>
      <c r="E206" s="109" t="s">
        <v>146</v>
      </c>
      <c r="F206" s="114">
        <f t="shared" si="28"/>
        <v>69814.899999999994</v>
      </c>
      <c r="G206" s="114">
        <v>0</v>
      </c>
      <c r="H206" s="114">
        <v>69814.899999999994</v>
      </c>
      <c r="I206" s="114">
        <f t="shared" si="33"/>
        <v>69814.899999999994</v>
      </c>
      <c r="J206" s="114">
        <v>0</v>
      </c>
      <c r="K206" s="114">
        <v>69814.899999999994</v>
      </c>
    </row>
    <row r="207" spans="1:11" s="111" customFormat="1" ht="18.75" x14ac:dyDescent="0.2">
      <c r="A207" s="344" t="s">
        <v>83</v>
      </c>
      <c r="B207" s="344" t="s">
        <v>140</v>
      </c>
      <c r="C207" s="344" t="s">
        <v>300</v>
      </c>
      <c r="D207" s="120" t="s">
        <v>31</v>
      </c>
      <c r="E207" s="109" t="s">
        <v>37</v>
      </c>
      <c r="F207" s="114">
        <f t="shared" si="28"/>
        <v>0</v>
      </c>
      <c r="G207" s="114">
        <f>G208</f>
        <v>0</v>
      </c>
      <c r="H207" s="114">
        <f>H208</f>
        <v>0</v>
      </c>
      <c r="I207" s="114">
        <f t="shared" si="33"/>
        <v>0</v>
      </c>
      <c r="J207" s="114">
        <f>J208</f>
        <v>0</v>
      </c>
      <c r="K207" s="114">
        <f>K208</f>
        <v>0</v>
      </c>
    </row>
    <row r="208" spans="1:11" s="111" customFormat="1" ht="138" customHeight="1" x14ac:dyDescent="0.2">
      <c r="A208" s="346"/>
      <c r="B208" s="346"/>
      <c r="C208" s="346"/>
      <c r="D208" s="120" t="s">
        <v>43</v>
      </c>
      <c r="E208" s="109" t="s">
        <v>37</v>
      </c>
      <c r="F208" s="114">
        <f t="shared" si="28"/>
        <v>0</v>
      </c>
      <c r="G208" s="114">
        <f>G210+G213</f>
        <v>0</v>
      </c>
      <c r="H208" s="114">
        <f>H210+H213</f>
        <v>0</v>
      </c>
      <c r="I208" s="114">
        <f t="shared" si="33"/>
        <v>0</v>
      </c>
      <c r="J208" s="114">
        <f>J210+J213</f>
        <v>0</v>
      </c>
      <c r="K208" s="114">
        <f>K210+K213</f>
        <v>0</v>
      </c>
    </row>
    <row r="209" spans="1:11" s="111" customFormat="1" ht="18.75" x14ac:dyDescent="0.2">
      <c r="A209" s="344" t="s">
        <v>84</v>
      </c>
      <c r="B209" s="344" t="s">
        <v>141</v>
      </c>
      <c r="C209" s="344"/>
      <c r="D209" s="120" t="s">
        <v>31</v>
      </c>
      <c r="E209" s="109" t="s">
        <v>37</v>
      </c>
      <c r="F209" s="114">
        <f t="shared" si="28"/>
        <v>0</v>
      </c>
      <c r="G209" s="114">
        <f>G210</f>
        <v>0</v>
      </c>
      <c r="H209" s="114">
        <f>H210</f>
        <v>0</v>
      </c>
      <c r="I209" s="114">
        <f t="shared" si="33"/>
        <v>0</v>
      </c>
      <c r="J209" s="114">
        <f>J210</f>
        <v>0</v>
      </c>
      <c r="K209" s="114">
        <f>K210</f>
        <v>0</v>
      </c>
    </row>
    <row r="210" spans="1:11" s="111" customFormat="1" ht="112.5" customHeight="1" x14ac:dyDescent="0.2">
      <c r="A210" s="346"/>
      <c r="B210" s="346"/>
      <c r="C210" s="346"/>
      <c r="D210" s="120" t="s">
        <v>46</v>
      </c>
      <c r="E210" s="109" t="s">
        <v>37</v>
      </c>
      <c r="F210" s="114">
        <f t="shared" si="28"/>
        <v>0</v>
      </c>
      <c r="G210" s="114">
        <v>0</v>
      </c>
      <c r="H210" s="114">
        <v>0</v>
      </c>
      <c r="I210" s="114">
        <f t="shared" si="33"/>
        <v>0</v>
      </c>
      <c r="J210" s="114">
        <v>0</v>
      </c>
      <c r="K210" s="114">
        <v>0</v>
      </c>
    </row>
    <row r="211" spans="1:11" s="111" customFormat="1" ht="18.75" x14ac:dyDescent="0.2">
      <c r="A211" s="344" t="s">
        <v>85</v>
      </c>
      <c r="B211" s="344" t="s">
        <v>142</v>
      </c>
      <c r="C211" s="344"/>
      <c r="D211" s="120" t="s">
        <v>31</v>
      </c>
      <c r="E211" s="109" t="s">
        <v>37</v>
      </c>
      <c r="F211" s="114">
        <f t="shared" si="28"/>
        <v>0</v>
      </c>
      <c r="G211" s="114">
        <f>G213</f>
        <v>0</v>
      </c>
      <c r="H211" s="114">
        <f>H213</f>
        <v>0</v>
      </c>
      <c r="I211" s="114">
        <f t="shared" si="33"/>
        <v>0</v>
      </c>
      <c r="J211" s="114">
        <f>J213</f>
        <v>0</v>
      </c>
      <c r="K211" s="114">
        <f>K213</f>
        <v>0</v>
      </c>
    </row>
    <row r="212" spans="1:11" s="111" customFormat="1" ht="37.5" x14ac:dyDescent="0.2">
      <c r="A212" s="345"/>
      <c r="B212" s="345"/>
      <c r="C212" s="345"/>
      <c r="D212" s="120" t="s">
        <v>43</v>
      </c>
      <c r="E212" s="109" t="s">
        <v>37</v>
      </c>
      <c r="F212" s="114">
        <v>0</v>
      </c>
      <c r="G212" s="114">
        <v>0</v>
      </c>
      <c r="H212" s="114">
        <v>0</v>
      </c>
      <c r="I212" s="114">
        <v>0</v>
      </c>
      <c r="J212" s="114">
        <v>0</v>
      </c>
      <c r="K212" s="114">
        <v>0</v>
      </c>
    </row>
    <row r="213" spans="1:11" s="111" customFormat="1" ht="43.5" customHeight="1" x14ac:dyDescent="0.2">
      <c r="A213" s="346"/>
      <c r="B213" s="346"/>
      <c r="C213" s="346"/>
      <c r="D213" s="120" t="s">
        <v>310</v>
      </c>
      <c r="E213" s="109" t="s">
        <v>37</v>
      </c>
      <c r="F213" s="114">
        <f>G213+H213</f>
        <v>0</v>
      </c>
      <c r="G213" s="114">
        <v>0</v>
      </c>
      <c r="H213" s="114">
        <v>0</v>
      </c>
      <c r="I213" s="114">
        <f>J213+K213</f>
        <v>0</v>
      </c>
      <c r="J213" s="114">
        <v>0</v>
      </c>
      <c r="K213" s="114">
        <v>0</v>
      </c>
    </row>
    <row r="214" spans="1:11" s="108" customFormat="1" x14ac:dyDescent="0.25">
      <c r="B214" s="125"/>
      <c r="C214" s="125"/>
    </row>
    <row r="215" spans="1:11" s="108" customFormat="1" ht="18.75" customHeight="1" x14ac:dyDescent="0.25">
      <c r="A215" s="368" t="s">
        <v>361</v>
      </c>
      <c r="B215" s="368"/>
      <c r="C215" s="368"/>
      <c r="D215" s="368"/>
      <c r="E215" s="368"/>
      <c r="F215" s="368"/>
      <c r="G215" s="368"/>
      <c r="H215" s="368"/>
      <c r="I215" s="368"/>
      <c r="J215" s="368"/>
      <c r="K215" s="368"/>
    </row>
    <row r="216" spans="1:11" s="108" customFormat="1" x14ac:dyDescent="0.25">
      <c r="A216" s="368"/>
      <c r="B216" s="368"/>
      <c r="C216" s="368"/>
      <c r="D216" s="368"/>
      <c r="E216" s="368"/>
      <c r="F216" s="368"/>
      <c r="G216" s="368"/>
      <c r="H216" s="368"/>
      <c r="I216" s="368"/>
      <c r="J216" s="368"/>
      <c r="K216" s="368"/>
    </row>
    <row r="217" spans="1:11" s="108" customFormat="1" x14ac:dyDescent="0.25">
      <c r="B217" s="125"/>
      <c r="C217" s="125"/>
    </row>
    <row r="218" spans="1:11" x14ac:dyDescent="0.25">
      <c r="A218" s="140" t="s">
        <v>358</v>
      </c>
    </row>
    <row r="219" spans="1:11" x14ac:dyDescent="0.25">
      <c r="A219" s="140" t="s">
        <v>359</v>
      </c>
    </row>
  </sheetData>
  <mergeCells count="179">
    <mergeCell ref="A215:K216"/>
    <mergeCell ref="A4:K4"/>
    <mergeCell ref="A6:A9"/>
    <mergeCell ref="B6:B9"/>
    <mergeCell ref="C6:C9"/>
    <mergeCell ref="D6:D9"/>
    <mergeCell ref="E6:E9"/>
    <mergeCell ref="F6:K6"/>
    <mergeCell ref="F7:H7"/>
    <mergeCell ref="I7:K7"/>
    <mergeCell ref="F8:F9"/>
    <mergeCell ref="D20:D25"/>
    <mergeCell ref="D28:D31"/>
    <mergeCell ref="A32:A33"/>
    <mergeCell ref="B32:B33"/>
    <mergeCell ref="C32:C33"/>
    <mergeCell ref="G8:H8"/>
    <mergeCell ref="I8:I9"/>
    <mergeCell ref="J8:K8"/>
    <mergeCell ref="A11:A18"/>
    <mergeCell ref="B11:B18"/>
    <mergeCell ref="C11:C18"/>
    <mergeCell ref="A34:A35"/>
    <mergeCell ref="B34:B35"/>
    <mergeCell ref="C34:C35"/>
    <mergeCell ref="A36:A37"/>
    <mergeCell ref="B36:B37"/>
    <mergeCell ref="C36:C37"/>
    <mergeCell ref="A19:A31"/>
    <mergeCell ref="B19:B31"/>
    <mergeCell ref="C19:C31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53:A54"/>
    <mergeCell ref="B53:B54"/>
    <mergeCell ref="C53:C54"/>
    <mergeCell ref="A93:A94"/>
    <mergeCell ref="B93:B94"/>
    <mergeCell ref="C93:C94"/>
    <mergeCell ref="A47:A48"/>
    <mergeCell ref="B47:B48"/>
    <mergeCell ref="C47:C48"/>
    <mergeCell ref="A50:A52"/>
    <mergeCell ref="B50:B52"/>
    <mergeCell ref="C50:C52"/>
    <mergeCell ref="D102:D104"/>
    <mergeCell ref="A105:A106"/>
    <mergeCell ref="B105:B106"/>
    <mergeCell ref="C105:C106"/>
    <mergeCell ref="A107:A109"/>
    <mergeCell ref="B107:B109"/>
    <mergeCell ref="C107:C109"/>
    <mergeCell ref="D108:D109"/>
    <mergeCell ref="A97:A98"/>
    <mergeCell ref="B97:B98"/>
    <mergeCell ref="C97:C98"/>
    <mergeCell ref="A99:A100"/>
    <mergeCell ref="B99:B100"/>
    <mergeCell ref="A101:A104"/>
    <mergeCell ref="B101:B104"/>
    <mergeCell ref="C101:C104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22:A124"/>
    <mergeCell ref="B122:B124"/>
    <mergeCell ref="C122:C124"/>
    <mergeCell ref="D123:D124"/>
    <mergeCell ref="A125:A126"/>
    <mergeCell ref="B125:B126"/>
    <mergeCell ref="C125:C126"/>
    <mergeCell ref="A118:A119"/>
    <mergeCell ref="B118:B119"/>
    <mergeCell ref="C118:C119"/>
    <mergeCell ref="A120:A121"/>
    <mergeCell ref="B120:B121"/>
    <mergeCell ref="C120:C121"/>
    <mergeCell ref="A131:A132"/>
    <mergeCell ref="B131:B132"/>
    <mergeCell ref="C131:C132"/>
    <mergeCell ref="A133:A135"/>
    <mergeCell ref="B133:B135"/>
    <mergeCell ref="C133:C135"/>
    <mergeCell ref="A127:A128"/>
    <mergeCell ref="B127:B128"/>
    <mergeCell ref="C127:C128"/>
    <mergeCell ref="A129:A130"/>
    <mergeCell ref="B129:B130"/>
    <mergeCell ref="C129:C130"/>
    <mergeCell ref="A140:A141"/>
    <mergeCell ref="B140:B141"/>
    <mergeCell ref="C140:C141"/>
    <mergeCell ref="A142:A143"/>
    <mergeCell ref="B142:B143"/>
    <mergeCell ref="C142:C143"/>
    <mergeCell ref="D134:D135"/>
    <mergeCell ref="A136:A137"/>
    <mergeCell ref="B136:B137"/>
    <mergeCell ref="C136:C137"/>
    <mergeCell ref="A138:A139"/>
    <mergeCell ref="B138:B139"/>
    <mergeCell ref="C138:C139"/>
    <mergeCell ref="A148:A149"/>
    <mergeCell ref="B148:B149"/>
    <mergeCell ref="C148:C149"/>
    <mergeCell ref="A150:A151"/>
    <mergeCell ref="B150:B151"/>
    <mergeCell ref="C150:C151"/>
    <mergeCell ref="A144:A145"/>
    <mergeCell ref="B144:B145"/>
    <mergeCell ref="C144:C145"/>
    <mergeCell ref="A146:A147"/>
    <mergeCell ref="B146:B147"/>
    <mergeCell ref="C146:C147"/>
    <mergeCell ref="A156:A157"/>
    <mergeCell ref="B156:B157"/>
    <mergeCell ref="C156:C157"/>
    <mergeCell ref="A158:A159"/>
    <mergeCell ref="B158:B159"/>
    <mergeCell ref="C158:C159"/>
    <mergeCell ref="A152:A153"/>
    <mergeCell ref="B152:B153"/>
    <mergeCell ref="C152:C153"/>
    <mergeCell ref="A154:A155"/>
    <mergeCell ref="B154:B155"/>
    <mergeCell ref="C154:C155"/>
    <mergeCell ref="B184:B200"/>
    <mergeCell ref="C184:C200"/>
    <mergeCell ref="D185:D188"/>
    <mergeCell ref="D189:D192"/>
    <mergeCell ref="A160:A161"/>
    <mergeCell ref="B160:B161"/>
    <mergeCell ref="C160:C161"/>
    <mergeCell ref="A162:A183"/>
    <mergeCell ref="B162:B183"/>
    <mergeCell ref="C162:C183"/>
    <mergeCell ref="A211:A213"/>
    <mergeCell ref="B211:B213"/>
    <mergeCell ref="C211:C213"/>
    <mergeCell ref="I1:K2"/>
    <mergeCell ref="A207:A208"/>
    <mergeCell ref="B207:B208"/>
    <mergeCell ref="C207:C208"/>
    <mergeCell ref="A209:A210"/>
    <mergeCell ref="B209:B210"/>
    <mergeCell ref="C209:C210"/>
    <mergeCell ref="D193:D196"/>
    <mergeCell ref="D197:D200"/>
    <mergeCell ref="A201:A204"/>
    <mergeCell ref="B201:B204"/>
    <mergeCell ref="C201:C204"/>
    <mergeCell ref="A205:A206"/>
    <mergeCell ref="B205:B206"/>
    <mergeCell ref="C205:C206"/>
    <mergeCell ref="D163:D166"/>
    <mergeCell ref="D167:D170"/>
    <mergeCell ref="D171:D175"/>
    <mergeCell ref="D176:D179"/>
    <mergeCell ref="D180:D183"/>
    <mergeCell ref="A184:A200"/>
  </mergeCells>
  <printOptions horizontalCentered="1"/>
  <pageMargins left="1.1811023622047245" right="0.78740157480314965" top="1.3779527559055118" bottom="0.39370078740157483" header="0" footer="0"/>
  <pageSetup paperSize="9" scale="34" firstPageNumber="163" fitToHeight="0" orientation="landscape" r:id="rId1"/>
  <headerFooter differentFirst="1" scaleWithDoc="0">
    <oddHeader>&amp;C&amp;P</oddHeader>
  </headerFooter>
  <rowBreaks count="10" manualBreakCount="10">
    <brk id="31" max="16383" man="1"/>
    <brk id="58" max="16383" man="1"/>
    <brk id="68" max="16383" man="1"/>
    <brk id="75" max="16383" man="1"/>
    <brk id="84" max="16383" man="1"/>
    <brk id="94" max="16383" man="1"/>
    <brk id="109" max="16383" man="1"/>
    <brk id="132" max="16383" man="1"/>
    <brk id="161" max="10" man="1"/>
    <brk id="206" max="16383" man="1"/>
  </rowBreaks>
  <colBreaks count="1" manualBreakCount="1">
    <brk id="12" min="2" max="21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K1173"/>
  <sheetViews>
    <sheetView view="pageBreakPreview" zoomScale="60" zoomScaleNormal="85" workbookViewId="0">
      <selection activeCell="B895" sqref="B895:B907"/>
    </sheetView>
  </sheetViews>
  <sheetFormatPr defaultColWidth="9.140625" defaultRowHeight="18" x14ac:dyDescent="0.25"/>
  <cols>
    <col min="1" max="1" width="32.7109375" style="106" customWidth="1"/>
    <col min="2" max="2" width="50.7109375" style="106" customWidth="1"/>
    <col min="3" max="3" width="90.85546875" style="106" customWidth="1"/>
    <col min="4" max="4" width="16.140625" style="138" customWidth="1"/>
    <col min="5" max="5" width="18.5703125" style="138" customWidth="1"/>
    <col min="6" max="6" width="17.85546875" style="138" customWidth="1"/>
    <col min="7" max="7" width="16.42578125" style="138" customWidth="1"/>
    <col min="8" max="8" width="17.85546875" style="138" customWidth="1"/>
    <col min="9" max="9" width="17.5703125" style="138" customWidth="1"/>
    <col min="10" max="16384" width="9.140625" style="106"/>
  </cols>
  <sheetData>
    <row r="1" spans="1:9" ht="48" customHeight="1" x14ac:dyDescent="0.25">
      <c r="G1" s="360" t="s">
        <v>357</v>
      </c>
      <c r="H1" s="379"/>
      <c r="I1" s="379"/>
    </row>
    <row r="2" spans="1:9" ht="54" customHeight="1" x14ac:dyDescent="0.25">
      <c r="G2" s="379"/>
      <c r="H2" s="379"/>
      <c r="I2" s="379"/>
    </row>
    <row r="3" spans="1:9" ht="18.75" x14ac:dyDescent="0.3">
      <c r="A3" s="6"/>
      <c r="B3" s="6"/>
      <c r="C3" s="6"/>
      <c r="D3" s="7"/>
      <c r="E3" s="7"/>
      <c r="F3" s="7"/>
      <c r="G3" s="7"/>
      <c r="H3" s="7"/>
      <c r="I3" s="7"/>
    </row>
    <row r="4" spans="1:9" ht="63" customHeight="1" x14ac:dyDescent="0.25">
      <c r="A4" s="332" t="s">
        <v>234</v>
      </c>
      <c r="B4" s="332"/>
      <c r="C4" s="332"/>
      <c r="D4" s="332"/>
      <c r="E4" s="332"/>
      <c r="F4" s="332"/>
      <c r="G4" s="332"/>
      <c r="H4" s="332"/>
      <c r="I4" s="332"/>
    </row>
    <row r="5" spans="1:9" ht="18.75" x14ac:dyDescent="0.3">
      <c r="A5" s="92"/>
      <c r="B5" s="9"/>
      <c r="C5" s="6"/>
      <c r="D5" s="7"/>
      <c r="E5" s="7"/>
      <c r="F5" s="7"/>
      <c r="G5" s="7"/>
      <c r="H5" s="7"/>
      <c r="I5" s="7"/>
    </row>
    <row r="6" spans="1:9" s="108" customFormat="1" ht="24" customHeight="1" x14ac:dyDescent="0.25">
      <c r="A6" s="369" t="s">
        <v>3</v>
      </c>
      <c r="B6" s="369" t="s">
        <v>9</v>
      </c>
      <c r="C6" s="369" t="s">
        <v>32</v>
      </c>
      <c r="D6" s="367" t="s">
        <v>25</v>
      </c>
      <c r="E6" s="367"/>
      <c r="F6" s="367"/>
      <c r="G6" s="367"/>
      <c r="H6" s="367"/>
      <c r="I6" s="367"/>
    </row>
    <row r="7" spans="1:9" s="108" customFormat="1" ht="69.75" customHeight="1" x14ac:dyDescent="0.25">
      <c r="A7" s="369"/>
      <c r="B7" s="369"/>
      <c r="C7" s="369"/>
      <c r="D7" s="373" t="s">
        <v>27</v>
      </c>
      <c r="E7" s="373"/>
      <c r="F7" s="373"/>
      <c r="G7" s="373" t="s">
        <v>26</v>
      </c>
      <c r="H7" s="373"/>
      <c r="I7" s="373"/>
    </row>
    <row r="8" spans="1:9" s="108" customFormat="1" ht="18.75" customHeight="1" x14ac:dyDescent="0.25">
      <c r="A8" s="369"/>
      <c r="B8" s="369"/>
      <c r="C8" s="369"/>
      <c r="D8" s="369" t="s">
        <v>0</v>
      </c>
      <c r="E8" s="369" t="s">
        <v>24</v>
      </c>
      <c r="F8" s="369"/>
      <c r="G8" s="369" t="s">
        <v>0</v>
      </c>
      <c r="H8" s="369" t="s">
        <v>24</v>
      </c>
      <c r="I8" s="369"/>
    </row>
    <row r="9" spans="1:9" ht="39.75" customHeight="1" x14ac:dyDescent="0.25">
      <c r="A9" s="369"/>
      <c r="B9" s="369"/>
      <c r="C9" s="369"/>
      <c r="D9" s="369"/>
      <c r="E9" s="109" t="s">
        <v>23</v>
      </c>
      <c r="F9" s="109" t="s">
        <v>4</v>
      </c>
      <c r="G9" s="369"/>
      <c r="H9" s="109" t="s">
        <v>23</v>
      </c>
      <c r="I9" s="109" t="s">
        <v>4</v>
      </c>
    </row>
    <row r="10" spans="1:9" s="111" customFormat="1" ht="18.75" x14ac:dyDescent="0.2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G10" s="110">
        <v>7</v>
      </c>
      <c r="H10" s="110">
        <v>8</v>
      </c>
      <c r="I10" s="110">
        <v>9</v>
      </c>
    </row>
    <row r="11" spans="1:9" s="113" customFormat="1" ht="18.75" x14ac:dyDescent="0.2">
      <c r="A11" s="380" t="s">
        <v>28</v>
      </c>
      <c r="B11" s="380" t="s">
        <v>39</v>
      </c>
      <c r="C11" s="126" t="s">
        <v>33</v>
      </c>
      <c r="D11" s="112">
        <f t="shared" ref="D11" si="0">E11+F11</f>
        <v>567972.5</v>
      </c>
      <c r="E11" s="112">
        <f t="shared" ref="E11:F11" si="1">E12+E22+E23</f>
        <v>238288.7</v>
      </c>
      <c r="F11" s="112">
        <f t="shared" si="1"/>
        <v>329683.8</v>
      </c>
      <c r="G11" s="112">
        <f t="shared" ref="G11" si="2">H11+I11</f>
        <v>567972.5</v>
      </c>
      <c r="H11" s="112">
        <f t="shared" ref="H11:I11" si="3">H12+H22+H23</f>
        <v>238288.7</v>
      </c>
      <c r="I11" s="112">
        <f t="shared" si="3"/>
        <v>329683.8</v>
      </c>
    </row>
    <row r="12" spans="1:9" s="111" customFormat="1" ht="18.75" x14ac:dyDescent="0.2">
      <c r="A12" s="381"/>
      <c r="B12" s="381"/>
      <c r="C12" s="127" t="s">
        <v>13</v>
      </c>
      <c r="D12" s="114">
        <f>E12+F12</f>
        <v>52882.2</v>
      </c>
      <c r="E12" s="114">
        <f>E14+E21</f>
        <v>0</v>
      </c>
      <c r="F12" s="114">
        <f t="shared" ref="F12" si="4">F14+F21</f>
        <v>52882.2</v>
      </c>
      <c r="G12" s="114">
        <f>H12+I12</f>
        <v>52882.2</v>
      </c>
      <c r="H12" s="114">
        <f>H14+H21</f>
        <v>0</v>
      </c>
      <c r="I12" s="114">
        <f t="shared" ref="I12" si="5">I14+I21</f>
        <v>52882.2</v>
      </c>
    </row>
    <row r="13" spans="1:9" s="111" customFormat="1" ht="18.75" x14ac:dyDescent="0.2">
      <c r="A13" s="381"/>
      <c r="B13" s="381"/>
      <c r="C13" s="127" t="s">
        <v>12</v>
      </c>
      <c r="D13" s="114"/>
      <c r="E13" s="114"/>
      <c r="F13" s="114"/>
      <c r="G13" s="114"/>
      <c r="H13" s="114"/>
      <c r="I13" s="114"/>
    </row>
    <row r="14" spans="1:9" s="111" customFormat="1" ht="37.5" x14ac:dyDescent="0.2">
      <c r="A14" s="381"/>
      <c r="B14" s="381"/>
      <c r="C14" s="127" t="s">
        <v>15</v>
      </c>
      <c r="D14" s="114">
        <f t="shared" ref="D14:D25" si="6">E14+F14</f>
        <v>52882.2</v>
      </c>
      <c r="E14" s="114">
        <f>E15+E16+E17+E18+E19+E20</f>
        <v>0</v>
      </c>
      <c r="F14" s="114">
        <f t="shared" ref="F14" si="7">F15+F16+F17+F18+F19+F20</f>
        <v>52882.2</v>
      </c>
      <c r="G14" s="114">
        <f t="shared" ref="G14:G25" si="8">H14+I14</f>
        <v>52882.2</v>
      </c>
      <c r="H14" s="114">
        <f>H15+H16+H17+H18+H19+H20</f>
        <v>0</v>
      </c>
      <c r="I14" s="114">
        <f t="shared" ref="I14" si="9">I15+I16+I17+I18+I19+I20</f>
        <v>52882.2</v>
      </c>
    </row>
    <row r="15" spans="1:9" s="111" customFormat="1" ht="37.5" x14ac:dyDescent="0.2">
      <c r="A15" s="381"/>
      <c r="B15" s="381"/>
      <c r="C15" s="128" t="s">
        <v>21</v>
      </c>
      <c r="D15" s="114">
        <f t="shared" si="6"/>
        <v>41993</v>
      </c>
      <c r="E15" s="114">
        <f t="shared" ref="E15:F23" si="10">E28+E847+E964+E1081+E1133</f>
        <v>0</v>
      </c>
      <c r="F15" s="114">
        <f t="shared" si="10"/>
        <v>41993</v>
      </c>
      <c r="G15" s="114">
        <f t="shared" si="8"/>
        <v>41993</v>
      </c>
      <c r="H15" s="114">
        <f t="shared" ref="H15:I23" si="11">H28+H847+H964+H1081+H1133</f>
        <v>0</v>
      </c>
      <c r="I15" s="114">
        <f t="shared" si="11"/>
        <v>41993</v>
      </c>
    </row>
    <row r="16" spans="1:9" s="111" customFormat="1" ht="37.5" x14ac:dyDescent="0.2">
      <c r="A16" s="381"/>
      <c r="B16" s="381"/>
      <c r="C16" s="128" t="s">
        <v>22</v>
      </c>
      <c r="D16" s="114">
        <f t="shared" si="6"/>
        <v>0</v>
      </c>
      <c r="E16" s="114">
        <f t="shared" si="10"/>
        <v>0</v>
      </c>
      <c r="F16" s="114">
        <f t="shared" si="10"/>
        <v>0</v>
      </c>
      <c r="G16" s="114">
        <f t="shared" si="8"/>
        <v>0</v>
      </c>
      <c r="H16" s="114">
        <f t="shared" si="11"/>
        <v>0</v>
      </c>
      <c r="I16" s="114">
        <f t="shared" si="11"/>
        <v>0</v>
      </c>
    </row>
    <row r="17" spans="1:9" s="111" customFormat="1" ht="37.5" x14ac:dyDescent="0.2">
      <c r="A17" s="381"/>
      <c r="B17" s="381"/>
      <c r="C17" s="128" t="s">
        <v>16</v>
      </c>
      <c r="D17" s="114">
        <f t="shared" si="6"/>
        <v>0</v>
      </c>
      <c r="E17" s="114">
        <f t="shared" si="10"/>
        <v>0</v>
      </c>
      <c r="F17" s="114">
        <f t="shared" si="10"/>
        <v>0</v>
      </c>
      <c r="G17" s="114">
        <f t="shared" si="8"/>
        <v>0</v>
      </c>
      <c r="H17" s="114">
        <f t="shared" si="11"/>
        <v>0</v>
      </c>
      <c r="I17" s="114">
        <f t="shared" si="11"/>
        <v>0</v>
      </c>
    </row>
    <row r="18" spans="1:9" s="111" customFormat="1" ht="37.5" x14ac:dyDescent="0.2">
      <c r="A18" s="381"/>
      <c r="B18" s="381"/>
      <c r="C18" s="128" t="s">
        <v>17</v>
      </c>
      <c r="D18" s="114">
        <f t="shared" si="6"/>
        <v>0</v>
      </c>
      <c r="E18" s="114">
        <f t="shared" si="10"/>
        <v>0</v>
      </c>
      <c r="F18" s="114">
        <f t="shared" si="10"/>
        <v>0</v>
      </c>
      <c r="G18" s="114">
        <f t="shared" si="8"/>
        <v>0</v>
      </c>
      <c r="H18" s="114">
        <f t="shared" si="11"/>
        <v>0</v>
      </c>
      <c r="I18" s="114">
        <f t="shared" si="11"/>
        <v>0</v>
      </c>
    </row>
    <row r="19" spans="1:9" s="111" customFormat="1" ht="37.5" x14ac:dyDescent="0.2">
      <c r="A19" s="381"/>
      <c r="B19" s="381"/>
      <c r="C19" s="128" t="s">
        <v>18</v>
      </c>
      <c r="D19" s="114">
        <f t="shared" si="6"/>
        <v>10889.2</v>
      </c>
      <c r="E19" s="114">
        <f t="shared" si="10"/>
        <v>0</v>
      </c>
      <c r="F19" s="114">
        <f t="shared" si="10"/>
        <v>10889.2</v>
      </c>
      <c r="G19" s="114">
        <f t="shared" si="8"/>
        <v>10889.2</v>
      </c>
      <c r="H19" s="114">
        <f t="shared" si="11"/>
        <v>0</v>
      </c>
      <c r="I19" s="114">
        <f t="shared" si="11"/>
        <v>10889.2</v>
      </c>
    </row>
    <row r="20" spans="1:9" s="111" customFormat="1" ht="37.5" x14ac:dyDescent="0.2">
      <c r="A20" s="381"/>
      <c r="B20" s="381"/>
      <c r="C20" s="128" t="s">
        <v>19</v>
      </c>
      <c r="D20" s="114">
        <f t="shared" si="6"/>
        <v>0</v>
      </c>
      <c r="E20" s="114">
        <f t="shared" si="10"/>
        <v>0</v>
      </c>
      <c r="F20" s="114">
        <f t="shared" si="10"/>
        <v>0</v>
      </c>
      <c r="G20" s="114">
        <f t="shared" si="8"/>
        <v>0</v>
      </c>
      <c r="H20" s="114">
        <f t="shared" si="11"/>
        <v>0</v>
      </c>
      <c r="I20" s="114">
        <f t="shared" si="11"/>
        <v>0</v>
      </c>
    </row>
    <row r="21" spans="1:9" s="111" customFormat="1" ht="37.5" x14ac:dyDescent="0.2">
      <c r="A21" s="381"/>
      <c r="B21" s="381"/>
      <c r="C21" s="127" t="s">
        <v>20</v>
      </c>
      <c r="D21" s="114">
        <f t="shared" si="6"/>
        <v>0</v>
      </c>
      <c r="E21" s="114">
        <f t="shared" si="10"/>
        <v>0</v>
      </c>
      <c r="F21" s="114">
        <f t="shared" si="10"/>
        <v>0</v>
      </c>
      <c r="G21" s="114">
        <f t="shared" si="8"/>
        <v>0</v>
      </c>
      <c r="H21" s="114">
        <f t="shared" si="11"/>
        <v>0</v>
      </c>
      <c r="I21" s="114">
        <f t="shared" si="11"/>
        <v>0</v>
      </c>
    </row>
    <row r="22" spans="1:9" s="111" customFormat="1" ht="18.75" x14ac:dyDescent="0.2">
      <c r="A22" s="381"/>
      <c r="B22" s="381"/>
      <c r="C22" s="127" t="s">
        <v>11</v>
      </c>
      <c r="D22" s="114">
        <f t="shared" si="6"/>
        <v>0</v>
      </c>
      <c r="E22" s="114">
        <f t="shared" si="10"/>
        <v>0</v>
      </c>
      <c r="F22" s="114">
        <f t="shared" si="10"/>
        <v>0</v>
      </c>
      <c r="G22" s="114">
        <f t="shared" si="8"/>
        <v>0</v>
      </c>
      <c r="H22" s="114">
        <f t="shared" si="11"/>
        <v>0</v>
      </c>
      <c r="I22" s="114">
        <f t="shared" si="11"/>
        <v>0</v>
      </c>
    </row>
    <row r="23" spans="1:9" s="111" customFormat="1" ht="18.75" x14ac:dyDescent="0.2">
      <c r="A23" s="382"/>
      <c r="B23" s="382"/>
      <c r="C23" s="127" t="s">
        <v>10</v>
      </c>
      <c r="D23" s="114">
        <f t="shared" si="6"/>
        <v>515090.3</v>
      </c>
      <c r="E23" s="114">
        <f t="shared" si="10"/>
        <v>238288.7</v>
      </c>
      <c r="F23" s="114">
        <f t="shared" si="10"/>
        <v>276801.59999999998</v>
      </c>
      <c r="G23" s="114">
        <f t="shared" si="8"/>
        <v>515090.3</v>
      </c>
      <c r="H23" s="114">
        <f t="shared" si="11"/>
        <v>238288.7</v>
      </c>
      <c r="I23" s="114">
        <f t="shared" si="11"/>
        <v>276801.59999999998</v>
      </c>
    </row>
    <row r="24" spans="1:9" s="116" customFormat="1" ht="18.75" x14ac:dyDescent="0.2">
      <c r="A24" s="375" t="s">
        <v>29</v>
      </c>
      <c r="B24" s="375" t="s">
        <v>42</v>
      </c>
      <c r="C24" s="129" t="s">
        <v>33</v>
      </c>
      <c r="D24" s="115">
        <f t="shared" si="6"/>
        <v>391315.4</v>
      </c>
      <c r="E24" s="115">
        <f t="shared" ref="E24:F24" si="12">E25+E35+E36</f>
        <v>238288.7</v>
      </c>
      <c r="F24" s="115">
        <f t="shared" si="12"/>
        <v>153026.70000000001</v>
      </c>
      <c r="G24" s="115">
        <f t="shared" si="8"/>
        <v>391315.4</v>
      </c>
      <c r="H24" s="115">
        <f t="shared" ref="H24" si="13">H25+H35+H36</f>
        <v>238288.7</v>
      </c>
      <c r="I24" s="115">
        <f>I25+I35+I36</f>
        <v>153026.70000000001</v>
      </c>
    </row>
    <row r="25" spans="1:9" s="111" customFormat="1" ht="18.75" x14ac:dyDescent="0.2">
      <c r="A25" s="376"/>
      <c r="B25" s="376"/>
      <c r="C25" s="127" t="s">
        <v>13</v>
      </c>
      <c r="D25" s="114">
        <f t="shared" si="6"/>
        <v>52882.2</v>
      </c>
      <c r="E25" s="114">
        <f t="shared" ref="E25:F25" si="14">E27+E34</f>
        <v>0</v>
      </c>
      <c r="F25" s="114">
        <f t="shared" si="14"/>
        <v>52882.2</v>
      </c>
      <c r="G25" s="114">
        <f t="shared" si="8"/>
        <v>52882.2</v>
      </c>
      <c r="H25" s="114">
        <f t="shared" ref="H25" si="15">H27+H34</f>
        <v>0</v>
      </c>
      <c r="I25" s="114">
        <f>I27+I34</f>
        <v>52882.2</v>
      </c>
    </row>
    <row r="26" spans="1:9" s="111" customFormat="1" ht="18.75" x14ac:dyDescent="0.2">
      <c r="A26" s="376"/>
      <c r="B26" s="376"/>
      <c r="C26" s="127" t="s">
        <v>12</v>
      </c>
      <c r="D26" s="114"/>
      <c r="E26" s="114"/>
      <c r="F26" s="114"/>
      <c r="G26" s="114"/>
      <c r="H26" s="114"/>
      <c r="I26" s="114"/>
    </row>
    <row r="27" spans="1:9" s="111" customFormat="1" ht="37.5" x14ac:dyDescent="0.2">
      <c r="A27" s="376"/>
      <c r="B27" s="376"/>
      <c r="C27" s="127" t="s">
        <v>15</v>
      </c>
      <c r="D27" s="114">
        <f t="shared" ref="D27:D38" si="16">E27+F27</f>
        <v>52882.2</v>
      </c>
      <c r="E27" s="114">
        <f t="shared" ref="E27:F27" si="17">E28+E29+E30+E31+E32+E33</f>
        <v>0</v>
      </c>
      <c r="F27" s="114">
        <f t="shared" si="17"/>
        <v>52882.2</v>
      </c>
      <c r="G27" s="114">
        <f t="shared" ref="G27:G38" si="18">H27+I27</f>
        <v>52882.2</v>
      </c>
      <c r="H27" s="114">
        <f t="shared" ref="H27:I27" si="19">H28+H29+H30+H31+H32+H33</f>
        <v>0</v>
      </c>
      <c r="I27" s="114">
        <f t="shared" si="19"/>
        <v>52882.2</v>
      </c>
    </row>
    <row r="28" spans="1:9" s="111" customFormat="1" ht="37.5" x14ac:dyDescent="0.2">
      <c r="A28" s="376"/>
      <c r="B28" s="376"/>
      <c r="C28" s="128" t="s">
        <v>21</v>
      </c>
      <c r="D28" s="114">
        <f t="shared" si="16"/>
        <v>41993</v>
      </c>
      <c r="E28" s="114">
        <f t="shared" ref="E28:F36" si="20">E41+E54+E67+E171+E704+E717+E730+E769+E782+E834</f>
        <v>0</v>
      </c>
      <c r="F28" s="114">
        <f t="shared" si="20"/>
        <v>41993</v>
      </c>
      <c r="G28" s="114">
        <f t="shared" si="18"/>
        <v>41993</v>
      </c>
      <c r="H28" s="114">
        <f t="shared" ref="H28:I36" si="21">H41+H54+H67+H171+H704+H717+H730+H769+H782+H834</f>
        <v>0</v>
      </c>
      <c r="I28" s="114">
        <f t="shared" si="21"/>
        <v>41993</v>
      </c>
    </row>
    <row r="29" spans="1:9" s="111" customFormat="1" ht="37.5" x14ac:dyDescent="0.2">
      <c r="A29" s="376"/>
      <c r="B29" s="376"/>
      <c r="C29" s="128" t="s">
        <v>22</v>
      </c>
      <c r="D29" s="114">
        <f t="shared" si="16"/>
        <v>0</v>
      </c>
      <c r="E29" s="114">
        <f t="shared" si="20"/>
        <v>0</v>
      </c>
      <c r="F29" s="114">
        <f t="shared" si="20"/>
        <v>0</v>
      </c>
      <c r="G29" s="114">
        <f t="shared" si="18"/>
        <v>0</v>
      </c>
      <c r="H29" s="114">
        <f t="shared" si="21"/>
        <v>0</v>
      </c>
      <c r="I29" s="114">
        <f t="shared" si="21"/>
        <v>0</v>
      </c>
    </row>
    <row r="30" spans="1:9" s="111" customFormat="1" ht="37.5" x14ac:dyDescent="0.2">
      <c r="A30" s="376"/>
      <c r="B30" s="376"/>
      <c r="C30" s="128" t="s">
        <v>16</v>
      </c>
      <c r="D30" s="114">
        <f t="shared" si="16"/>
        <v>0</v>
      </c>
      <c r="E30" s="114">
        <f t="shared" si="20"/>
        <v>0</v>
      </c>
      <c r="F30" s="114">
        <f t="shared" si="20"/>
        <v>0</v>
      </c>
      <c r="G30" s="114">
        <f t="shared" si="18"/>
        <v>0</v>
      </c>
      <c r="H30" s="114">
        <f t="shared" si="21"/>
        <v>0</v>
      </c>
      <c r="I30" s="114">
        <f t="shared" si="21"/>
        <v>0</v>
      </c>
    </row>
    <row r="31" spans="1:9" s="111" customFormat="1" ht="37.5" x14ac:dyDescent="0.2">
      <c r="A31" s="376"/>
      <c r="B31" s="376"/>
      <c r="C31" s="128" t="s">
        <v>17</v>
      </c>
      <c r="D31" s="114">
        <f t="shared" si="16"/>
        <v>0</v>
      </c>
      <c r="E31" s="114">
        <f t="shared" si="20"/>
        <v>0</v>
      </c>
      <c r="F31" s="114">
        <f t="shared" si="20"/>
        <v>0</v>
      </c>
      <c r="G31" s="114">
        <f t="shared" si="18"/>
        <v>0</v>
      </c>
      <c r="H31" s="114">
        <f t="shared" si="21"/>
        <v>0</v>
      </c>
      <c r="I31" s="114">
        <f t="shared" si="21"/>
        <v>0</v>
      </c>
    </row>
    <row r="32" spans="1:9" s="111" customFormat="1" ht="37.5" x14ac:dyDescent="0.2">
      <c r="A32" s="376"/>
      <c r="B32" s="376"/>
      <c r="C32" s="128" t="s">
        <v>18</v>
      </c>
      <c r="D32" s="114">
        <f t="shared" si="16"/>
        <v>10889.2</v>
      </c>
      <c r="E32" s="114">
        <f t="shared" si="20"/>
        <v>0</v>
      </c>
      <c r="F32" s="114">
        <f t="shared" si="20"/>
        <v>10889.2</v>
      </c>
      <c r="G32" s="114">
        <f t="shared" si="18"/>
        <v>10889.2</v>
      </c>
      <c r="H32" s="114">
        <f t="shared" si="21"/>
        <v>0</v>
      </c>
      <c r="I32" s="114">
        <f t="shared" si="21"/>
        <v>10889.2</v>
      </c>
    </row>
    <row r="33" spans="1:9" s="111" customFormat="1" ht="37.5" x14ac:dyDescent="0.2">
      <c r="A33" s="376"/>
      <c r="B33" s="376"/>
      <c r="C33" s="128" t="s">
        <v>19</v>
      </c>
      <c r="D33" s="114">
        <f t="shared" si="16"/>
        <v>0</v>
      </c>
      <c r="E33" s="114">
        <f t="shared" si="20"/>
        <v>0</v>
      </c>
      <c r="F33" s="114">
        <f t="shared" si="20"/>
        <v>0</v>
      </c>
      <c r="G33" s="114">
        <f t="shared" si="18"/>
        <v>0</v>
      </c>
      <c r="H33" s="114">
        <f t="shared" si="21"/>
        <v>0</v>
      </c>
      <c r="I33" s="114">
        <f t="shared" si="21"/>
        <v>0</v>
      </c>
    </row>
    <row r="34" spans="1:9" s="111" customFormat="1" ht="37.5" x14ac:dyDescent="0.2">
      <c r="A34" s="376"/>
      <c r="B34" s="376"/>
      <c r="C34" s="127" t="s">
        <v>20</v>
      </c>
      <c r="D34" s="114">
        <f t="shared" si="16"/>
        <v>0</v>
      </c>
      <c r="E34" s="114">
        <f t="shared" si="20"/>
        <v>0</v>
      </c>
      <c r="F34" s="114">
        <f t="shared" si="20"/>
        <v>0</v>
      </c>
      <c r="G34" s="114">
        <f t="shared" si="18"/>
        <v>0</v>
      </c>
      <c r="H34" s="114">
        <f t="shared" si="21"/>
        <v>0</v>
      </c>
      <c r="I34" s="114">
        <f t="shared" si="21"/>
        <v>0</v>
      </c>
    </row>
    <row r="35" spans="1:9" s="111" customFormat="1" ht="18.75" x14ac:dyDescent="0.2">
      <c r="A35" s="376"/>
      <c r="B35" s="376"/>
      <c r="C35" s="127" t="s">
        <v>11</v>
      </c>
      <c r="D35" s="114">
        <f t="shared" si="16"/>
        <v>0</v>
      </c>
      <c r="E35" s="114">
        <f t="shared" si="20"/>
        <v>0</v>
      </c>
      <c r="F35" s="114">
        <f t="shared" si="20"/>
        <v>0</v>
      </c>
      <c r="G35" s="114">
        <f t="shared" si="18"/>
        <v>0</v>
      </c>
      <c r="H35" s="114">
        <f t="shared" si="21"/>
        <v>0</v>
      </c>
      <c r="I35" s="114">
        <f t="shared" si="21"/>
        <v>0</v>
      </c>
    </row>
    <row r="36" spans="1:9" s="111" customFormat="1" ht="18.75" x14ac:dyDescent="0.2">
      <c r="A36" s="377"/>
      <c r="B36" s="377"/>
      <c r="C36" s="127" t="s">
        <v>10</v>
      </c>
      <c r="D36" s="114">
        <f t="shared" si="16"/>
        <v>338433.2</v>
      </c>
      <c r="E36" s="114">
        <f t="shared" si="20"/>
        <v>238288.7</v>
      </c>
      <c r="F36" s="114">
        <f t="shared" si="20"/>
        <v>100144.5</v>
      </c>
      <c r="G36" s="114">
        <f t="shared" si="18"/>
        <v>338433.2</v>
      </c>
      <c r="H36" s="114">
        <f t="shared" si="21"/>
        <v>238288.7</v>
      </c>
      <c r="I36" s="114">
        <f t="shared" si="21"/>
        <v>100144.5</v>
      </c>
    </row>
    <row r="37" spans="1:9" s="118" customFormat="1" ht="18.75" x14ac:dyDescent="0.2">
      <c r="A37" s="344" t="s">
        <v>1</v>
      </c>
      <c r="B37" s="344" t="s">
        <v>98</v>
      </c>
      <c r="C37" s="130" t="s">
        <v>33</v>
      </c>
      <c r="D37" s="117">
        <f t="shared" si="16"/>
        <v>32034</v>
      </c>
      <c r="E37" s="117">
        <f t="shared" ref="E37:F37" si="22">E38+E48+E49</f>
        <v>0</v>
      </c>
      <c r="F37" s="117">
        <f t="shared" si="22"/>
        <v>32034</v>
      </c>
      <c r="G37" s="117">
        <f t="shared" si="18"/>
        <v>32034</v>
      </c>
      <c r="H37" s="117">
        <f t="shared" ref="H37:I37" si="23">H38+H48+H49</f>
        <v>0</v>
      </c>
      <c r="I37" s="117">
        <f t="shared" si="23"/>
        <v>32034</v>
      </c>
    </row>
    <row r="38" spans="1:9" s="111" customFormat="1" ht="18.75" x14ac:dyDescent="0.2">
      <c r="A38" s="345"/>
      <c r="B38" s="345"/>
      <c r="C38" s="127" t="s">
        <v>13</v>
      </c>
      <c r="D38" s="114">
        <f t="shared" si="16"/>
        <v>0</v>
      </c>
      <c r="E38" s="114">
        <f t="shared" ref="E38:F38" si="24">E40+E47</f>
        <v>0</v>
      </c>
      <c r="F38" s="114">
        <f t="shared" si="24"/>
        <v>0</v>
      </c>
      <c r="G38" s="114">
        <f t="shared" si="18"/>
        <v>0</v>
      </c>
      <c r="H38" s="114">
        <f t="shared" ref="H38:I38" si="25">H40+H47</f>
        <v>0</v>
      </c>
      <c r="I38" s="114">
        <f t="shared" si="25"/>
        <v>0</v>
      </c>
    </row>
    <row r="39" spans="1:9" s="111" customFormat="1" ht="18.75" x14ac:dyDescent="0.2">
      <c r="A39" s="345"/>
      <c r="B39" s="345"/>
      <c r="C39" s="127" t="s">
        <v>12</v>
      </c>
      <c r="D39" s="114"/>
      <c r="E39" s="114"/>
      <c r="F39" s="114"/>
      <c r="G39" s="114"/>
      <c r="H39" s="114"/>
      <c r="I39" s="114"/>
    </row>
    <row r="40" spans="1:9" s="111" customFormat="1" ht="37.5" x14ac:dyDescent="0.2">
      <c r="A40" s="345"/>
      <c r="B40" s="345"/>
      <c r="C40" s="127" t="s">
        <v>15</v>
      </c>
      <c r="D40" s="114">
        <f t="shared" ref="D40:D51" si="26">E40+F40</f>
        <v>0</v>
      </c>
      <c r="E40" s="114">
        <f t="shared" ref="E40:F40" si="27">E41+E42+E43+E44+E45+E46</f>
        <v>0</v>
      </c>
      <c r="F40" s="114">
        <f t="shared" si="27"/>
        <v>0</v>
      </c>
      <c r="G40" s="114">
        <f t="shared" ref="G40:G51" si="28">H40+I40</f>
        <v>0</v>
      </c>
      <c r="H40" s="114">
        <f t="shared" ref="H40:I40" si="29">H41+H42+H43+H44+H45+H46</f>
        <v>0</v>
      </c>
      <c r="I40" s="114">
        <f t="shared" si="29"/>
        <v>0</v>
      </c>
    </row>
    <row r="41" spans="1:9" s="111" customFormat="1" ht="37.5" x14ac:dyDescent="0.2">
      <c r="A41" s="345"/>
      <c r="B41" s="345"/>
      <c r="C41" s="128" t="s">
        <v>21</v>
      </c>
      <c r="D41" s="114">
        <f t="shared" si="26"/>
        <v>0</v>
      </c>
      <c r="E41" s="114">
        <v>0</v>
      </c>
      <c r="F41" s="114">
        <v>0</v>
      </c>
      <c r="G41" s="114">
        <f t="shared" si="28"/>
        <v>0</v>
      </c>
      <c r="H41" s="114">
        <v>0</v>
      </c>
      <c r="I41" s="114">
        <v>0</v>
      </c>
    </row>
    <row r="42" spans="1:9" s="111" customFormat="1" ht="37.5" x14ac:dyDescent="0.2">
      <c r="A42" s="345"/>
      <c r="B42" s="345"/>
      <c r="C42" s="128" t="s">
        <v>22</v>
      </c>
      <c r="D42" s="114">
        <f t="shared" si="26"/>
        <v>0</v>
      </c>
      <c r="E42" s="114">
        <v>0</v>
      </c>
      <c r="F42" s="114">
        <v>0</v>
      </c>
      <c r="G42" s="114">
        <f t="shared" si="28"/>
        <v>0</v>
      </c>
      <c r="H42" s="114">
        <v>0</v>
      </c>
      <c r="I42" s="114">
        <v>0</v>
      </c>
    </row>
    <row r="43" spans="1:9" s="111" customFormat="1" ht="37.5" x14ac:dyDescent="0.2">
      <c r="A43" s="345"/>
      <c r="B43" s="345"/>
      <c r="C43" s="128" t="s">
        <v>16</v>
      </c>
      <c r="D43" s="114">
        <f t="shared" si="26"/>
        <v>0</v>
      </c>
      <c r="E43" s="114">
        <v>0</v>
      </c>
      <c r="F43" s="114">
        <v>0</v>
      </c>
      <c r="G43" s="114">
        <f t="shared" si="28"/>
        <v>0</v>
      </c>
      <c r="H43" s="114">
        <v>0</v>
      </c>
      <c r="I43" s="114">
        <v>0</v>
      </c>
    </row>
    <row r="44" spans="1:9" s="111" customFormat="1" ht="37.5" x14ac:dyDescent="0.2">
      <c r="A44" s="345"/>
      <c r="B44" s="345"/>
      <c r="C44" s="128" t="s">
        <v>17</v>
      </c>
      <c r="D44" s="114">
        <f t="shared" si="26"/>
        <v>0</v>
      </c>
      <c r="E44" s="114">
        <v>0</v>
      </c>
      <c r="F44" s="114">
        <v>0</v>
      </c>
      <c r="G44" s="114">
        <f t="shared" si="28"/>
        <v>0</v>
      </c>
      <c r="H44" s="114">
        <v>0</v>
      </c>
      <c r="I44" s="114">
        <v>0</v>
      </c>
    </row>
    <row r="45" spans="1:9" s="111" customFormat="1" ht="37.5" x14ac:dyDescent="0.2">
      <c r="A45" s="345"/>
      <c r="B45" s="345"/>
      <c r="C45" s="128" t="s">
        <v>18</v>
      </c>
      <c r="D45" s="114">
        <f t="shared" si="26"/>
        <v>0</v>
      </c>
      <c r="E45" s="114">
        <v>0</v>
      </c>
      <c r="F45" s="114">
        <v>0</v>
      </c>
      <c r="G45" s="114">
        <f t="shared" si="28"/>
        <v>0</v>
      </c>
      <c r="H45" s="114">
        <v>0</v>
      </c>
      <c r="I45" s="114">
        <v>0</v>
      </c>
    </row>
    <row r="46" spans="1:9" s="111" customFormat="1" ht="37.5" x14ac:dyDescent="0.2">
      <c r="A46" s="345"/>
      <c r="B46" s="345"/>
      <c r="C46" s="128" t="s">
        <v>19</v>
      </c>
      <c r="D46" s="114">
        <f t="shared" si="26"/>
        <v>0</v>
      </c>
      <c r="E46" s="114">
        <v>0</v>
      </c>
      <c r="F46" s="114">
        <v>0</v>
      </c>
      <c r="G46" s="114">
        <f t="shared" si="28"/>
        <v>0</v>
      </c>
      <c r="H46" s="114">
        <v>0</v>
      </c>
      <c r="I46" s="114">
        <v>0</v>
      </c>
    </row>
    <row r="47" spans="1:9" s="111" customFormat="1" ht="37.5" x14ac:dyDescent="0.2">
      <c r="A47" s="345"/>
      <c r="B47" s="345"/>
      <c r="C47" s="127" t="s">
        <v>20</v>
      </c>
      <c r="D47" s="114">
        <f t="shared" si="26"/>
        <v>0</v>
      </c>
      <c r="E47" s="114">
        <v>0</v>
      </c>
      <c r="F47" s="114">
        <v>0</v>
      </c>
      <c r="G47" s="114">
        <f t="shared" si="28"/>
        <v>0</v>
      </c>
      <c r="H47" s="114">
        <v>0</v>
      </c>
      <c r="I47" s="114">
        <v>0</v>
      </c>
    </row>
    <row r="48" spans="1:9" s="111" customFormat="1" ht="18.75" x14ac:dyDescent="0.2">
      <c r="A48" s="345"/>
      <c r="B48" s="345"/>
      <c r="C48" s="127" t="s">
        <v>11</v>
      </c>
      <c r="D48" s="114">
        <f t="shared" si="26"/>
        <v>0</v>
      </c>
      <c r="E48" s="114">
        <v>0</v>
      </c>
      <c r="F48" s="114">
        <v>0</v>
      </c>
      <c r="G48" s="114">
        <f t="shared" si="28"/>
        <v>0</v>
      </c>
      <c r="H48" s="114">
        <v>0</v>
      </c>
      <c r="I48" s="114">
        <v>0</v>
      </c>
    </row>
    <row r="49" spans="1:9" s="111" customFormat="1" ht="18.75" x14ac:dyDescent="0.2">
      <c r="A49" s="346"/>
      <c r="B49" s="346"/>
      <c r="C49" s="127" t="s">
        <v>10</v>
      </c>
      <c r="D49" s="114">
        <f t="shared" si="26"/>
        <v>32034</v>
      </c>
      <c r="E49" s="114">
        <v>0</v>
      </c>
      <c r="F49" s="114">
        <v>32034</v>
      </c>
      <c r="G49" s="114">
        <f t="shared" si="28"/>
        <v>32034</v>
      </c>
      <c r="H49" s="114">
        <v>0</v>
      </c>
      <c r="I49" s="114">
        <v>32034</v>
      </c>
    </row>
    <row r="50" spans="1:9" s="118" customFormat="1" ht="18.75" x14ac:dyDescent="0.2">
      <c r="A50" s="344" t="s">
        <v>47</v>
      </c>
      <c r="B50" s="344" t="s">
        <v>99</v>
      </c>
      <c r="C50" s="130" t="s">
        <v>33</v>
      </c>
      <c r="D50" s="117">
        <f t="shared" si="26"/>
        <v>0</v>
      </c>
      <c r="E50" s="117">
        <f t="shared" ref="E50:F50" si="30">E51+E61+E62</f>
        <v>0</v>
      </c>
      <c r="F50" s="117">
        <f t="shared" si="30"/>
        <v>0</v>
      </c>
      <c r="G50" s="117">
        <f t="shared" si="28"/>
        <v>0</v>
      </c>
      <c r="H50" s="117">
        <f t="shared" ref="H50:I50" si="31">H51+H61+H62</f>
        <v>0</v>
      </c>
      <c r="I50" s="117">
        <f t="shared" si="31"/>
        <v>0</v>
      </c>
    </row>
    <row r="51" spans="1:9" s="111" customFormat="1" ht="18.75" x14ac:dyDescent="0.2">
      <c r="A51" s="345"/>
      <c r="B51" s="345"/>
      <c r="C51" s="127" t="s">
        <v>13</v>
      </c>
      <c r="D51" s="114">
        <f t="shared" si="26"/>
        <v>0</v>
      </c>
      <c r="E51" s="114">
        <f t="shared" ref="E51:F51" si="32">E53+E60</f>
        <v>0</v>
      </c>
      <c r="F51" s="114">
        <f t="shared" si="32"/>
        <v>0</v>
      </c>
      <c r="G51" s="114">
        <f t="shared" si="28"/>
        <v>0</v>
      </c>
      <c r="H51" s="114">
        <f t="shared" ref="H51:I51" si="33">H53+H60</f>
        <v>0</v>
      </c>
      <c r="I51" s="114">
        <f t="shared" si="33"/>
        <v>0</v>
      </c>
    </row>
    <row r="52" spans="1:9" s="111" customFormat="1" ht="18.75" x14ac:dyDescent="0.2">
      <c r="A52" s="345"/>
      <c r="B52" s="345"/>
      <c r="C52" s="127" t="s">
        <v>12</v>
      </c>
      <c r="D52" s="114"/>
      <c r="E52" s="114"/>
      <c r="F52" s="114"/>
      <c r="G52" s="114"/>
      <c r="H52" s="114"/>
      <c r="I52" s="114"/>
    </row>
    <row r="53" spans="1:9" s="111" customFormat="1" ht="37.5" x14ac:dyDescent="0.2">
      <c r="A53" s="345"/>
      <c r="B53" s="345"/>
      <c r="C53" s="127" t="s">
        <v>15</v>
      </c>
      <c r="D53" s="114">
        <f t="shared" ref="D53:D64" si="34">E53+F53</f>
        <v>0</v>
      </c>
      <c r="E53" s="114">
        <f t="shared" ref="E53:F53" si="35">E54+E55+E56+E57+E58+E59</f>
        <v>0</v>
      </c>
      <c r="F53" s="114">
        <f t="shared" si="35"/>
        <v>0</v>
      </c>
      <c r="G53" s="114">
        <f t="shared" ref="G53:G64" si="36">H53+I53</f>
        <v>0</v>
      </c>
      <c r="H53" s="114">
        <f t="shared" ref="H53:I53" si="37">H54+H55+H56+H57+H58+H59</f>
        <v>0</v>
      </c>
      <c r="I53" s="114">
        <f t="shared" si="37"/>
        <v>0</v>
      </c>
    </row>
    <row r="54" spans="1:9" s="111" customFormat="1" ht="37.5" x14ac:dyDescent="0.2">
      <c r="A54" s="345"/>
      <c r="B54" s="345"/>
      <c r="C54" s="128" t="s">
        <v>21</v>
      </c>
      <c r="D54" s="114">
        <f t="shared" si="34"/>
        <v>0</v>
      </c>
      <c r="E54" s="114">
        <v>0</v>
      </c>
      <c r="F54" s="114">
        <v>0</v>
      </c>
      <c r="G54" s="114">
        <f t="shared" si="36"/>
        <v>0</v>
      </c>
      <c r="H54" s="114">
        <v>0</v>
      </c>
      <c r="I54" s="114">
        <v>0</v>
      </c>
    </row>
    <row r="55" spans="1:9" s="111" customFormat="1" ht="37.5" x14ac:dyDescent="0.2">
      <c r="A55" s="345"/>
      <c r="B55" s="345"/>
      <c r="C55" s="128" t="s">
        <v>22</v>
      </c>
      <c r="D55" s="114">
        <f t="shared" si="34"/>
        <v>0</v>
      </c>
      <c r="E55" s="114">
        <v>0</v>
      </c>
      <c r="F55" s="114">
        <v>0</v>
      </c>
      <c r="G55" s="114">
        <f t="shared" si="36"/>
        <v>0</v>
      </c>
      <c r="H55" s="114">
        <v>0</v>
      </c>
      <c r="I55" s="114">
        <v>0</v>
      </c>
    </row>
    <row r="56" spans="1:9" s="111" customFormat="1" ht="37.5" x14ac:dyDescent="0.2">
      <c r="A56" s="345"/>
      <c r="B56" s="345"/>
      <c r="C56" s="128" t="s">
        <v>16</v>
      </c>
      <c r="D56" s="114">
        <f t="shared" si="34"/>
        <v>0</v>
      </c>
      <c r="E56" s="114">
        <v>0</v>
      </c>
      <c r="F56" s="114">
        <v>0</v>
      </c>
      <c r="G56" s="114">
        <f t="shared" si="36"/>
        <v>0</v>
      </c>
      <c r="H56" s="114">
        <v>0</v>
      </c>
      <c r="I56" s="114">
        <v>0</v>
      </c>
    </row>
    <row r="57" spans="1:9" s="111" customFormat="1" ht="37.5" x14ac:dyDescent="0.2">
      <c r="A57" s="345"/>
      <c r="B57" s="345"/>
      <c r="C57" s="128" t="s">
        <v>17</v>
      </c>
      <c r="D57" s="114">
        <f t="shared" si="34"/>
        <v>0</v>
      </c>
      <c r="E57" s="114">
        <v>0</v>
      </c>
      <c r="F57" s="114">
        <v>0</v>
      </c>
      <c r="G57" s="114">
        <f t="shared" si="36"/>
        <v>0</v>
      </c>
      <c r="H57" s="114">
        <v>0</v>
      </c>
      <c r="I57" s="114">
        <v>0</v>
      </c>
    </row>
    <row r="58" spans="1:9" s="111" customFormat="1" ht="37.5" x14ac:dyDescent="0.2">
      <c r="A58" s="345"/>
      <c r="B58" s="345"/>
      <c r="C58" s="128" t="s">
        <v>18</v>
      </c>
      <c r="D58" s="114">
        <f t="shared" si="34"/>
        <v>0</v>
      </c>
      <c r="E58" s="114">
        <v>0</v>
      </c>
      <c r="F58" s="114">
        <v>0</v>
      </c>
      <c r="G58" s="114">
        <f t="shared" si="36"/>
        <v>0</v>
      </c>
      <c r="H58" s="114">
        <v>0</v>
      </c>
      <c r="I58" s="114">
        <v>0</v>
      </c>
    </row>
    <row r="59" spans="1:9" s="111" customFormat="1" ht="37.5" x14ac:dyDescent="0.2">
      <c r="A59" s="345"/>
      <c r="B59" s="345"/>
      <c r="C59" s="128" t="s">
        <v>19</v>
      </c>
      <c r="D59" s="114">
        <f t="shared" si="34"/>
        <v>0</v>
      </c>
      <c r="E59" s="114">
        <v>0</v>
      </c>
      <c r="F59" s="114">
        <v>0</v>
      </c>
      <c r="G59" s="114">
        <f t="shared" si="36"/>
        <v>0</v>
      </c>
      <c r="H59" s="114">
        <v>0</v>
      </c>
      <c r="I59" s="114">
        <v>0</v>
      </c>
    </row>
    <row r="60" spans="1:9" s="111" customFormat="1" ht="37.5" x14ac:dyDescent="0.2">
      <c r="A60" s="345"/>
      <c r="B60" s="345"/>
      <c r="C60" s="127" t="s">
        <v>20</v>
      </c>
      <c r="D60" s="114">
        <f t="shared" si="34"/>
        <v>0</v>
      </c>
      <c r="E60" s="114">
        <v>0</v>
      </c>
      <c r="F60" s="114">
        <v>0</v>
      </c>
      <c r="G60" s="114">
        <f t="shared" si="36"/>
        <v>0</v>
      </c>
      <c r="H60" s="114">
        <v>0</v>
      </c>
      <c r="I60" s="114">
        <v>0</v>
      </c>
    </row>
    <row r="61" spans="1:9" s="111" customFormat="1" ht="18.75" x14ac:dyDescent="0.2">
      <c r="A61" s="345"/>
      <c r="B61" s="345"/>
      <c r="C61" s="127" t="s">
        <v>11</v>
      </c>
      <c r="D61" s="114">
        <f t="shared" si="34"/>
        <v>0</v>
      </c>
      <c r="E61" s="114">
        <v>0</v>
      </c>
      <c r="F61" s="114">
        <v>0</v>
      </c>
      <c r="G61" s="114">
        <f t="shared" si="36"/>
        <v>0</v>
      </c>
      <c r="H61" s="114">
        <v>0</v>
      </c>
      <c r="I61" s="114">
        <v>0</v>
      </c>
    </row>
    <row r="62" spans="1:9" s="111" customFormat="1" ht="18.75" x14ac:dyDescent="0.2">
      <c r="A62" s="346"/>
      <c r="B62" s="346"/>
      <c r="C62" s="127" t="s">
        <v>10</v>
      </c>
      <c r="D62" s="114">
        <f t="shared" si="34"/>
        <v>0</v>
      </c>
      <c r="E62" s="114">
        <v>0</v>
      </c>
      <c r="F62" s="114">
        <v>0</v>
      </c>
      <c r="G62" s="114">
        <f t="shared" si="36"/>
        <v>0</v>
      </c>
      <c r="H62" s="114">
        <v>0</v>
      </c>
      <c r="I62" s="114">
        <v>0</v>
      </c>
    </row>
    <row r="63" spans="1:9" s="131" customFormat="1" ht="18.75" x14ac:dyDescent="0.2">
      <c r="A63" s="344" t="s">
        <v>48</v>
      </c>
      <c r="B63" s="344" t="s">
        <v>100</v>
      </c>
      <c r="C63" s="130" t="s">
        <v>33</v>
      </c>
      <c r="D63" s="117">
        <f t="shared" si="34"/>
        <v>7889.2</v>
      </c>
      <c r="E63" s="117">
        <f t="shared" ref="E63:F63" si="38">E64+E74+E75</f>
        <v>0</v>
      </c>
      <c r="F63" s="117">
        <f t="shared" si="38"/>
        <v>7889.2</v>
      </c>
      <c r="G63" s="117">
        <f t="shared" si="36"/>
        <v>7889.2</v>
      </c>
      <c r="H63" s="117">
        <f t="shared" ref="H63:I63" si="39">H64+H74+H75</f>
        <v>0</v>
      </c>
      <c r="I63" s="117">
        <f t="shared" si="39"/>
        <v>7889.2</v>
      </c>
    </row>
    <row r="64" spans="1:9" s="132" customFormat="1" ht="18.75" x14ac:dyDescent="0.2">
      <c r="A64" s="345"/>
      <c r="B64" s="345"/>
      <c r="C64" s="127" t="s">
        <v>13</v>
      </c>
      <c r="D64" s="114">
        <f t="shared" si="34"/>
        <v>7889.2</v>
      </c>
      <c r="E64" s="114">
        <f t="shared" ref="E64:F64" si="40">E66+E73</f>
        <v>0</v>
      </c>
      <c r="F64" s="114">
        <f t="shared" si="40"/>
        <v>7889.2</v>
      </c>
      <c r="G64" s="114">
        <f t="shared" si="36"/>
        <v>7889.2</v>
      </c>
      <c r="H64" s="114">
        <f t="shared" ref="H64:I64" si="41">H66+H73</f>
        <v>0</v>
      </c>
      <c r="I64" s="114">
        <f t="shared" si="41"/>
        <v>7889.2</v>
      </c>
    </row>
    <row r="65" spans="1:9" s="132" customFormat="1" ht="18.75" x14ac:dyDescent="0.2">
      <c r="A65" s="345"/>
      <c r="B65" s="345"/>
      <c r="C65" s="127" t="s">
        <v>12</v>
      </c>
      <c r="D65" s="114"/>
      <c r="E65" s="114"/>
      <c r="F65" s="114"/>
      <c r="G65" s="114"/>
      <c r="H65" s="114"/>
      <c r="I65" s="114"/>
    </row>
    <row r="66" spans="1:9" s="132" customFormat="1" ht="37.5" x14ac:dyDescent="0.2">
      <c r="A66" s="345"/>
      <c r="B66" s="345"/>
      <c r="C66" s="127" t="s">
        <v>15</v>
      </c>
      <c r="D66" s="114">
        <f t="shared" ref="D66:D77" si="42">E66+F66</f>
        <v>7889.2</v>
      </c>
      <c r="E66" s="114">
        <f t="shared" ref="E66:F66" si="43">E67+E68+E69+E70+E71+E72</f>
        <v>0</v>
      </c>
      <c r="F66" s="114">
        <f t="shared" si="43"/>
        <v>7889.2</v>
      </c>
      <c r="G66" s="114">
        <f t="shared" ref="G66:G77" si="44">H66+I66</f>
        <v>7889.2</v>
      </c>
      <c r="H66" s="114">
        <f t="shared" ref="H66:I66" si="45">H67+H68+H69+H70+H71+H72</f>
        <v>0</v>
      </c>
      <c r="I66" s="114">
        <f t="shared" si="45"/>
        <v>7889.2</v>
      </c>
    </row>
    <row r="67" spans="1:9" s="132" customFormat="1" ht="37.5" x14ac:dyDescent="0.2">
      <c r="A67" s="345"/>
      <c r="B67" s="345"/>
      <c r="C67" s="128" t="s">
        <v>21</v>
      </c>
      <c r="D67" s="114">
        <f t="shared" si="42"/>
        <v>0</v>
      </c>
      <c r="E67" s="114">
        <f>E80+E93+E106+E119+E145</f>
        <v>0</v>
      </c>
      <c r="F67" s="114">
        <f>F80+F93+F106+F119+F145</f>
        <v>0</v>
      </c>
      <c r="G67" s="114">
        <f t="shared" si="44"/>
        <v>0</v>
      </c>
      <c r="H67" s="114">
        <f>H80+H93+H106+H119+H145</f>
        <v>0</v>
      </c>
      <c r="I67" s="114">
        <f>I80+I93+I106+I119+I145</f>
        <v>0</v>
      </c>
    </row>
    <row r="68" spans="1:9" s="132" customFormat="1" ht="37.5" x14ac:dyDescent="0.2">
      <c r="A68" s="345"/>
      <c r="B68" s="345"/>
      <c r="C68" s="128" t="s">
        <v>22</v>
      </c>
      <c r="D68" s="114">
        <f t="shared" si="42"/>
        <v>0</v>
      </c>
      <c r="E68" s="114">
        <f t="shared" ref="E68:F75" si="46">E81+E94+E107+E120+E146</f>
        <v>0</v>
      </c>
      <c r="F68" s="114">
        <f t="shared" si="46"/>
        <v>0</v>
      </c>
      <c r="G68" s="114">
        <f t="shared" si="44"/>
        <v>0</v>
      </c>
      <c r="H68" s="114">
        <f t="shared" ref="H68:I75" si="47">H81+H94+H107+H120+H146</f>
        <v>0</v>
      </c>
      <c r="I68" s="114">
        <f t="shared" si="47"/>
        <v>0</v>
      </c>
    </row>
    <row r="69" spans="1:9" s="132" customFormat="1" ht="37.5" x14ac:dyDescent="0.2">
      <c r="A69" s="345"/>
      <c r="B69" s="345"/>
      <c r="C69" s="128" t="s">
        <v>16</v>
      </c>
      <c r="D69" s="114">
        <f t="shared" si="42"/>
        <v>0</v>
      </c>
      <c r="E69" s="114">
        <f t="shared" si="46"/>
        <v>0</v>
      </c>
      <c r="F69" s="114">
        <f t="shared" si="46"/>
        <v>0</v>
      </c>
      <c r="G69" s="114">
        <f t="shared" si="44"/>
        <v>0</v>
      </c>
      <c r="H69" s="114">
        <f t="shared" si="47"/>
        <v>0</v>
      </c>
      <c r="I69" s="114">
        <f t="shared" si="47"/>
        <v>0</v>
      </c>
    </row>
    <row r="70" spans="1:9" s="132" customFormat="1" ht="37.5" x14ac:dyDescent="0.2">
      <c r="A70" s="345"/>
      <c r="B70" s="345"/>
      <c r="C70" s="128" t="s">
        <v>17</v>
      </c>
      <c r="D70" s="114">
        <f t="shared" si="42"/>
        <v>0</v>
      </c>
      <c r="E70" s="114">
        <f t="shared" si="46"/>
        <v>0</v>
      </c>
      <c r="F70" s="114">
        <f t="shared" si="46"/>
        <v>0</v>
      </c>
      <c r="G70" s="114">
        <f t="shared" si="44"/>
        <v>0</v>
      </c>
      <c r="H70" s="114">
        <f t="shared" si="47"/>
        <v>0</v>
      </c>
      <c r="I70" s="114">
        <f t="shared" si="47"/>
        <v>0</v>
      </c>
    </row>
    <row r="71" spans="1:9" s="132" customFormat="1" ht="37.5" x14ac:dyDescent="0.2">
      <c r="A71" s="345"/>
      <c r="B71" s="345"/>
      <c r="C71" s="128" t="s">
        <v>18</v>
      </c>
      <c r="D71" s="114">
        <f t="shared" si="42"/>
        <v>7889.2</v>
      </c>
      <c r="E71" s="114">
        <f t="shared" si="46"/>
        <v>0</v>
      </c>
      <c r="F71" s="114">
        <f t="shared" si="46"/>
        <v>7889.2</v>
      </c>
      <c r="G71" s="114">
        <f t="shared" si="44"/>
        <v>7889.2</v>
      </c>
      <c r="H71" s="114">
        <f t="shared" si="47"/>
        <v>0</v>
      </c>
      <c r="I71" s="114">
        <f t="shared" si="47"/>
        <v>7889.2</v>
      </c>
    </row>
    <row r="72" spans="1:9" s="132" customFormat="1" ht="37.5" x14ac:dyDescent="0.2">
      <c r="A72" s="345"/>
      <c r="B72" s="345"/>
      <c r="C72" s="128" t="s">
        <v>19</v>
      </c>
      <c r="D72" s="114">
        <f t="shared" si="42"/>
        <v>0</v>
      </c>
      <c r="E72" s="114">
        <f t="shared" si="46"/>
        <v>0</v>
      </c>
      <c r="F72" s="114">
        <f t="shared" si="46"/>
        <v>0</v>
      </c>
      <c r="G72" s="114">
        <f t="shared" si="44"/>
        <v>0</v>
      </c>
      <c r="H72" s="114">
        <f t="shared" si="47"/>
        <v>0</v>
      </c>
      <c r="I72" s="114">
        <f t="shared" si="47"/>
        <v>0</v>
      </c>
    </row>
    <row r="73" spans="1:9" s="132" customFormat="1" ht="37.5" x14ac:dyDescent="0.2">
      <c r="A73" s="345"/>
      <c r="B73" s="345"/>
      <c r="C73" s="127" t="s">
        <v>20</v>
      </c>
      <c r="D73" s="114">
        <f t="shared" si="42"/>
        <v>0</v>
      </c>
      <c r="E73" s="114">
        <f t="shared" si="46"/>
        <v>0</v>
      </c>
      <c r="F73" s="114">
        <f t="shared" si="46"/>
        <v>0</v>
      </c>
      <c r="G73" s="114">
        <f t="shared" si="44"/>
        <v>0</v>
      </c>
      <c r="H73" s="114">
        <f t="shared" si="47"/>
        <v>0</v>
      </c>
      <c r="I73" s="114">
        <f t="shared" si="47"/>
        <v>0</v>
      </c>
    </row>
    <row r="74" spans="1:9" s="132" customFormat="1" ht="18.75" x14ac:dyDescent="0.2">
      <c r="A74" s="345"/>
      <c r="B74" s="345"/>
      <c r="C74" s="127" t="s">
        <v>11</v>
      </c>
      <c r="D74" s="114">
        <f t="shared" si="42"/>
        <v>0</v>
      </c>
      <c r="E74" s="114">
        <f t="shared" si="46"/>
        <v>0</v>
      </c>
      <c r="F74" s="114">
        <f t="shared" si="46"/>
        <v>0</v>
      </c>
      <c r="G74" s="114">
        <f t="shared" si="44"/>
        <v>0</v>
      </c>
      <c r="H74" s="114">
        <f t="shared" si="47"/>
        <v>0</v>
      </c>
      <c r="I74" s="114">
        <f t="shared" si="47"/>
        <v>0</v>
      </c>
    </row>
    <row r="75" spans="1:9" s="132" customFormat="1" ht="18.75" x14ac:dyDescent="0.2">
      <c r="A75" s="346"/>
      <c r="B75" s="346"/>
      <c r="C75" s="127" t="s">
        <v>10</v>
      </c>
      <c r="D75" s="114">
        <f t="shared" si="42"/>
        <v>0</v>
      </c>
      <c r="E75" s="114">
        <f t="shared" si="46"/>
        <v>0</v>
      </c>
      <c r="F75" s="114">
        <f t="shared" si="46"/>
        <v>0</v>
      </c>
      <c r="G75" s="114">
        <f t="shared" si="44"/>
        <v>0</v>
      </c>
      <c r="H75" s="114">
        <f t="shared" si="47"/>
        <v>0</v>
      </c>
      <c r="I75" s="114">
        <f t="shared" si="47"/>
        <v>0</v>
      </c>
    </row>
    <row r="76" spans="1:9" s="132" customFormat="1" ht="18.75" hidden="1" x14ac:dyDescent="0.2">
      <c r="A76" s="362" t="s">
        <v>87</v>
      </c>
      <c r="B76" s="344" t="s">
        <v>101</v>
      </c>
      <c r="C76" s="127" t="s">
        <v>33</v>
      </c>
      <c r="D76" s="114">
        <f t="shared" si="42"/>
        <v>0</v>
      </c>
      <c r="E76" s="114">
        <f t="shared" ref="E76:F76" si="48">E77+E87+E88</f>
        <v>0</v>
      </c>
      <c r="F76" s="114">
        <f t="shared" si="48"/>
        <v>0</v>
      </c>
      <c r="G76" s="114">
        <f t="shared" si="44"/>
        <v>0</v>
      </c>
      <c r="H76" s="114">
        <f t="shared" ref="H76:I76" si="49">H77+H87+H88</f>
        <v>0</v>
      </c>
      <c r="I76" s="114">
        <f t="shared" si="49"/>
        <v>0</v>
      </c>
    </row>
    <row r="77" spans="1:9" s="132" customFormat="1" ht="18.75" hidden="1" x14ac:dyDescent="0.2">
      <c r="A77" s="363"/>
      <c r="B77" s="345"/>
      <c r="C77" s="127" t="s">
        <v>13</v>
      </c>
      <c r="D77" s="114">
        <f t="shared" si="42"/>
        <v>0</v>
      </c>
      <c r="E77" s="114">
        <f t="shared" ref="E77:F77" si="50">E79+E86</f>
        <v>0</v>
      </c>
      <c r="F77" s="114">
        <f t="shared" si="50"/>
        <v>0</v>
      </c>
      <c r="G77" s="114">
        <f t="shared" si="44"/>
        <v>0</v>
      </c>
      <c r="H77" s="114">
        <f t="shared" ref="H77:I77" si="51">H79+H86</f>
        <v>0</v>
      </c>
      <c r="I77" s="114">
        <f t="shared" si="51"/>
        <v>0</v>
      </c>
    </row>
    <row r="78" spans="1:9" s="132" customFormat="1" ht="18.75" hidden="1" x14ac:dyDescent="0.2">
      <c r="A78" s="363"/>
      <c r="B78" s="345"/>
      <c r="C78" s="127" t="s">
        <v>12</v>
      </c>
      <c r="D78" s="114"/>
      <c r="E78" s="114"/>
      <c r="F78" s="114"/>
      <c r="G78" s="114"/>
      <c r="H78" s="114"/>
      <c r="I78" s="114"/>
    </row>
    <row r="79" spans="1:9" s="132" customFormat="1" ht="37.5" hidden="1" x14ac:dyDescent="0.2">
      <c r="A79" s="363"/>
      <c r="B79" s="345"/>
      <c r="C79" s="127" t="s">
        <v>15</v>
      </c>
      <c r="D79" s="114">
        <f t="shared" ref="D79:D90" si="52">E79+F79</f>
        <v>0</v>
      </c>
      <c r="E79" s="114">
        <f t="shared" ref="E79:F79" si="53">E80+E81+E82+E83+E84+E85</f>
        <v>0</v>
      </c>
      <c r="F79" s="114">
        <f t="shared" si="53"/>
        <v>0</v>
      </c>
      <c r="G79" s="114">
        <f t="shared" ref="G79:G90" si="54">H79+I79</f>
        <v>0</v>
      </c>
      <c r="H79" s="114">
        <f t="shared" ref="H79:I79" si="55">H80+H81+H82+H83+H84+H85</f>
        <v>0</v>
      </c>
      <c r="I79" s="114">
        <f t="shared" si="55"/>
        <v>0</v>
      </c>
    </row>
    <row r="80" spans="1:9" s="132" customFormat="1" ht="37.5" hidden="1" x14ac:dyDescent="0.2">
      <c r="A80" s="363"/>
      <c r="B80" s="345"/>
      <c r="C80" s="128" t="s">
        <v>21</v>
      </c>
      <c r="D80" s="114">
        <f t="shared" si="52"/>
        <v>0</v>
      </c>
      <c r="E80" s="114">
        <v>0</v>
      </c>
      <c r="F80" s="114">
        <v>0</v>
      </c>
      <c r="G80" s="114">
        <f t="shared" si="54"/>
        <v>0</v>
      </c>
      <c r="H80" s="114">
        <v>0</v>
      </c>
      <c r="I80" s="114">
        <v>0</v>
      </c>
    </row>
    <row r="81" spans="1:9" s="132" customFormat="1" ht="37.5" hidden="1" x14ac:dyDescent="0.2">
      <c r="A81" s="363"/>
      <c r="B81" s="345"/>
      <c r="C81" s="128" t="s">
        <v>22</v>
      </c>
      <c r="D81" s="114">
        <f t="shared" si="52"/>
        <v>0</v>
      </c>
      <c r="E81" s="114">
        <v>0</v>
      </c>
      <c r="F81" s="114">
        <v>0</v>
      </c>
      <c r="G81" s="114">
        <f t="shared" si="54"/>
        <v>0</v>
      </c>
      <c r="H81" s="114">
        <v>0</v>
      </c>
      <c r="I81" s="114">
        <v>0</v>
      </c>
    </row>
    <row r="82" spans="1:9" s="132" customFormat="1" ht="37.5" hidden="1" x14ac:dyDescent="0.2">
      <c r="A82" s="363"/>
      <c r="B82" s="345"/>
      <c r="C82" s="128" t="s">
        <v>16</v>
      </c>
      <c r="D82" s="114">
        <f t="shared" si="52"/>
        <v>0</v>
      </c>
      <c r="E82" s="114">
        <v>0</v>
      </c>
      <c r="F82" s="114">
        <v>0</v>
      </c>
      <c r="G82" s="114">
        <f t="shared" si="54"/>
        <v>0</v>
      </c>
      <c r="H82" s="114">
        <v>0</v>
      </c>
      <c r="I82" s="114">
        <v>0</v>
      </c>
    </row>
    <row r="83" spans="1:9" s="132" customFormat="1" ht="37.5" hidden="1" x14ac:dyDescent="0.2">
      <c r="A83" s="363"/>
      <c r="B83" s="345"/>
      <c r="C83" s="128" t="s">
        <v>17</v>
      </c>
      <c r="D83" s="114">
        <f t="shared" si="52"/>
        <v>0</v>
      </c>
      <c r="E83" s="114">
        <v>0</v>
      </c>
      <c r="F83" s="114">
        <v>0</v>
      </c>
      <c r="G83" s="114">
        <f t="shared" si="54"/>
        <v>0</v>
      </c>
      <c r="H83" s="114">
        <v>0</v>
      </c>
      <c r="I83" s="114">
        <v>0</v>
      </c>
    </row>
    <row r="84" spans="1:9" s="132" customFormat="1" ht="37.5" hidden="1" x14ac:dyDescent="0.2">
      <c r="A84" s="363"/>
      <c r="B84" s="345"/>
      <c r="C84" s="128" t="s">
        <v>18</v>
      </c>
      <c r="D84" s="114">
        <f t="shared" si="52"/>
        <v>0</v>
      </c>
      <c r="E84" s="114">
        <v>0</v>
      </c>
      <c r="F84" s="114">
        <v>0</v>
      </c>
      <c r="G84" s="114">
        <f t="shared" si="54"/>
        <v>0</v>
      </c>
      <c r="H84" s="114">
        <v>0</v>
      </c>
      <c r="I84" s="114">
        <v>0</v>
      </c>
    </row>
    <row r="85" spans="1:9" s="132" customFormat="1" ht="37.5" hidden="1" x14ac:dyDescent="0.2">
      <c r="A85" s="363"/>
      <c r="B85" s="345"/>
      <c r="C85" s="128" t="s">
        <v>19</v>
      </c>
      <c r="D85" s="114">
        <f t="shared" si="52"/>
        <v>0</v>
      </c>
      <c r="E85" s="114">
        <v>0</v>
      </c>
      <c r="F85" s="114">
        <v>0</v>
      </c>
      <c r="G85" s="114">
        <f t="shared" si="54"/>
        <v>0</v>
      </c>
      <c r="H85" s="114">
        <v>0</v>
      </c>
      <c r="I85" s="114">
        <v>0</v>
      </c>
    </row>
    <row r="86" spans="1:9" s="132" customFormat="1" ht="37.5" hidden="1" x14ac:dyDescent="0.2">
      <c r="A86" s="363"/>
      <c r="B86" s="345"/>
      <c r="C86" s="127" t="s">
        <v>20</v>
      </c>
      <c r="D86" s="114">
        <f t="shared" si="52"/>
        <v>0</v>
      </c>
      <c r="E86" s="114">
        <v>0</v>
      </c>
      <c r="F86" s="114">
        <v>0</v>
      </c>
      <c r="G86" s="114">
        <f t="shared" si="54"/>
        <v>0</v>
      </c>
      <c r="H86" s="114">
        <v>0</v>
      </c>
      <c r="I86" s="114">
        <v>0</v>
      </c>
    </row>
    <row r="87" spans="1:9" s="132" customFormat="1" ht="18.75" hidden="1" x14ac:dyDescent="0.2">
      <c r="A87" s="363"/>
      <c r="B87" s="345"/>
      <c r="C87" s="127" t="s">
        <v>11</v>
      </c>
      <c r="D87" s="114">
        <f t="shared" si="52"/>
        <v>0</v>
      </c>
      <c r="E87" s="114">
        <v>0</v>
      </c>
      <c r="F87" s="114">
        <v>0</v>
      </c>
      <c r="G87" s="114">
        <f t="shared" si="54"/>
        <v>0</v>
      </c>
      <c r="H87" s="114">
        <v>0</v>
      </c>
      <c r="I87" s="114">
        <v>0</v>
      </c>
    </row>
    <row r="88" spans="1:9" s="132" customFormat="1" ht="18.75" hidden="1" x14ac:dyDescent="0.2">
      <c r="A88" s="364"/>
      <c r="B88" s="346"/>
      <c r="C88" s="127" t="s">
        <v>10</v>
      </c>
      <c r="D88" s="114">
        <f t="shared" si="52"/>
        <v>0</v>
      </c>
      <c r="E88" s="114">
        <v>0</v>
      </c>
      <c r="F88" s="114">
        <v>0</v>
      </c>
      <c r="G88" s="114">
        <f t="shared" si="54"/>
        <v>0</v>
      </c>
      <c r="H88" s="114">
        <v>0</v>
      </c>
      <c r="I88" s="114">
        <v>0</v>
      </c>
    </row>
    <row r="89" spans="1:9" s="132" customFormat="1" ht="18.75" hidden="1" x14ac:dyDescent="0.2">
      <c r="A89" s="362" t="s">
        <v>88</v>
      </c>
      <c r="B89" s="344" t="s">
        <v>102</v>
      </c>
      <c r="C89" s="127" t="s">
        <v>33</v>
      </c>
      <c r="D89" s="114">
        <f t="shared" si="52"/>
        <v>0</v>
      </c>
      <c r="E89" s="114">
        <f t="shared" ref="E89:F89" si="56">E90+E100+E101</f>
        <v>0</v>
      </c>
      <c r="F89" s="114">
        <f t="shared" si="56"/>
        <v>0</v>
      </c>
      <c r="G89" s="114">
        <f t="shared" si="54"/>
        <v>0</v>
      </c>
      <c r="H89" s="114">
        <f t="shared" ref="H89:I89" si="57">H90+H100+H101</f>
        <v>0</v>
      </c>
      <c r="I89" s="114">
        <f t="shared" si="57"/>
        <v>0</v>
      </c>
    </row>
    <row r="90" spans="1:9" s="132" customFormat="1" ht="18.75" hidden="1" x14ac:dyDescent="0.2">
      <c r="A90" s="363"/>
      <c r="B90" s="345"/>
      <c r="C90" s="127" t="s">
        <v>13</v>
      </c>
      <c r="D90" s="114">
        <f t="shared" si="52"/>
        <v>0</v>
      </c>
      <c r="E90" s="114">
        <f t="shared" ref="E90:F90" si="58">E92+E99</f>
        <v>0</v>
      </c>
      <c r="F90" s="114">
        <f t="shared" si="58"/>
        <v>0</v>
      </c>
      <c r="G90" s="114">
        <f t="shared" si="54"/>
        <v>0</v>
      </c>
      <c r="H90" s="114">
        <f t="shared" ref="H90:I90" si="59">H92+H99</f>
        <v>0</v>
      </c>
      <c r="I90" s="114">
        <f t="shared" si="59"/>
        <v>0</v>
      </c>
    </row>
    <row r="91" spans="1:9" s="132" customFormat="1" ht="18.75" hidden="1" x14ac:dyDescent="0.2">
      <c r="A91" s="363"/>
      <c r="B91" s="345"/>
      <c r="C91" s="127" t="s">
        <v>12</v>
      </c>
      <c r="D91" s="114"/>
      <c r="E91" s="114"/>
      <c r="F91" s="114"/>
      <c r="G91" s="114"/>
      <c r="H91" s="114"/>
      <c r="I91" s="114"/>
    </row>
    <row r="92" spans="1:9" s="132" customFormat="1" ht="37.5" hidden="1" x14ac:dyDescent="0.2">
      <c r="A92" s="363"/>
      <c r="B92" s="345"/>
      <c r="C92" s="127" t="s">
        <v>15</v>
      </c>
      <c r="D92" s="114">
        <f t="shared" ref="D92:D103" si="60">E92+F92</f>
        <v>0</v>
      </c>
      <c r="E92" s="114">
        <f t="shared" ref="E92:F92" si="61">E93+E94+E95+E96+E97+E98</f>
        <v>0</v>
      </c>
      <c r="F92" s="114">
        <f t="shared" si="61"/>
        <v>0</v>
      </c>
      <c r="G92" s="114">
        <f t="shared" ref="G92:G103" si="62">H92+I92</f>
        <v>0</v>
      </c>
      <c r="H92" s="114">
        <f t="shared" ref="H92:I92" si="63">H93+H94+H95+H96+H97+H98</f>
        <v>0</v>
      </c>
      <c r="I92" s="114">
        <f t="shared" si="63"/>
        <v>0</v>
      </c>
    </row>
    <row r="93" spans="1:9" s="132" customFormat="1" ht="37.5" hidden="1" x14ac:dyDescent="0.2">
      <c r="A93" s="363"/>
      <c r="B93" s="345"/>
      <c r="C93" s="128" t="s">
        <v>21</v>
      </c>
      <c r="D93" s="114">
        <f t="shared" si="60"/>
        <v>0</v>
      </c>
      <c r="E93" s="114">
        <v>0</v>
      </c>
      <c r="F93" s="114">
        <v>0</v>
      </c>
      <c r="G93" s="114">
        <f t="shared" si="62"/>
        <v>0</v>
      </c>
      <c r="H93" s="114">
        <v>0</v>
      </c>
      <c r="I93" s="114">
        <v>0</v>
      </c>
    </row>
    <row r="94" spans="1:9" s="132" customFormat="1" ht="37.5" hidden="1" x14ac:dyDescent="0.2">
      <c r="A94" s="363"/>
      <c r="B94" s="345"/>
      <c r="C94" s="128" t="s">
        <v>22</v>
      </c>
      <c r="D94" s="114">
        <f t="shared" si="60"/>
        <v>0</v>
      </c>
      <c r="E94" s="114">
        <v>0</v>
      </c>
      <c r="F94" s="114">
        <v>0</v>
      </c>
      <c r="G94" s="114">
        <f t="shared" si="62"/>
        <v>0</v>
      </c>
      <c r="H94" s="114">
        <v>0</v>
      </c>
      <c r="I94" s="114">
        <v>0</v>
      </c>
    </row>
    <row r="95" spans="1:9" s="132" customFormat="1" ht="37.5" hidden="1" x14ac:dyDescent="0.2">
      <c r="A95" s="363"/>
      <c r="B95" s="345"/>
      <c r="C95" s="128" t="s">
        <v>16</v>
      </c>
      <c r="D95" s="114">
        <f t="shared" si="60"/>
        <v>0</v>
      </c>
      <c r="E95" s="114">
        <v>0</v>
      </c>
      <c r="F95" s="114">
        <v>0</v>
      </c>
      <c r="G95" s="114">
        <f t="shared" si="62"/>
        <v>0</v>
      </c>
      <c r="H95" s="114">
        <v>0</v>
      </c>
      <c r="I95" s="114">
        <v>0</v>
      </c>
    </row>
    <row r="96" spans="1:9" s="132" customFormat="1" ht="37.5" hidden="1" x14ac:dyDescent="0.2">
      <c r="A96" s="363"/>
      <c r="B96" s="345"/>
      <c r="C96" s="128" t="s">
        <v>17</v>
      </c>
      <c r="D96" s="114">
        <f t="shared" si="60"/>
        <v>0</v>
      </c>
      <c r="E96" s="114">
        <v>0</v>
      </c>
      <c r="F96" s="114">
        <v>0</v>
      </c>
      <c r="G96" s="114">
        <f t="shared" si="62"/>
        <v>0</v>
      </c>
      <c r="H96" s="114">
        <v>0</v>
      </c>
      <c r="I96" s="114">
        <v>0</v>
      </c>
    </row>
    <row r="97" spans="1:9" s="132" customFormat="1" ht="37.5" hidden="1" x14ac:dyDescent="0.2">
      <c r="A97" s="363"/>
      <c r="B97" s="345"/>
      <c r="C97" s="128" t="s">
        <v>18</v>
      </c>
      <c r="D97" s="114">
        <f t="shared" si="60"/>
        <v>0</v>
      </c>
      <c r="E97" s="114">
        <v>0</v>
      </c>
      <c r="F97" s="114">
        <v>0</v>
      </c>
      <c r="G97" s="114">
        <f t="shared" si="62"/>
        <v>0</v>
      </c>
      <c r="H97" s="114">
        <v>0</v>
      </c>
      <c r="I97" s="114">
        <v>0</v>
      </c>
    </row>
    <row r="98" spans="1:9" s="132" customFormat="1" ht="37.5" hidden="1" x14ac:dyDescent="0.2">
      <c r="A98" s="363"/>
      <c r="B98" s="345"/>
      <c r="C98" s="128" t="s">
        <v>19</v>
      </c>
      <c r="D98" s="114">
        <f t="shared" si="60"/>
        <v>0</v>
      </c>
      <c r="E98" s="114">
        <v>0</v>
      </c>
      <c r="F98" s="114">
        <v>0</v>
      </c>
      <c r="G98" s="114">
        <f t="shared" si="62"/>
        <v>0</v>
      </c>
      <c r="H98" s="114">
        <v>0</v>
      </c>
      <c r="I98" s="114">
        <v>0</v>
      </c>
    </row>
    <row r="99" spans="1:9" s="132" customFormat="1" ht="37.5" hidden="1" x14ac:dyDescent="0.2">
      <c r="A99" s="363"/>
      <c r="B99" s="345"/>
      <c r="C99" s="127" t="s">
        <v>20</v>
      </c>
      <c r="D99" s="114">
        <f t="shared" si="60"/>
        <v>0</v>
      </c>
      <c r="E99" s="114">
        <v>0</v>
      </c>
      <c r="F99" s="114">
        <v>0</v>
      </c>
      <c r="G99" s="114">
        <f t="shared" si="62"/>
        <v>0</v>
      </c>
      <c r="H99" s="114">
        <v>0</v>
      </c>
      <c r="I99" s="114">
        <v>0</v>
      </c>
    </row>
    <row r="100" spans="1:9" s="132" customFormat="1" ht="18.75" hidden="1" x14ac:dyDescent="0.2">
      <c r="A100" s="363"/>
      <c r="B100" s="345"/>
      <c r="C100" s="127" t="s">
        <v>11</v>
      </c>
      <c r="D100" s="114">
        <f t="shared" si="60"/>
        <v>0</v>
      </c>
      <c r="E100" s="114">
        <v>0</v>
      </c>
      <c r="F100" s="114">
        <v>0</v>
      </c>
      <c r="G100" s="114">
        <f t="shared" si="62"/>
        <v>0</v>
      </c>
      <c r="H100" s="114">
        <v>0</v>
      </c>
      <c r="I100" s="114">
        <v>0</v>
      </c>
    </row>
    <row r="101" spans="1:9" s="132" customFormat="1" ht="18.75" hidden="1" x14ac:dyDescent="0.2">
      <c r="A101" s="364"/>
      <c r="B101" s="346"/>
      <c r="C101" s="127" t="s">
        <v>10</v>
      </c>
      <c r="D101" s="114">
        <f t="shared" si="60"/>
        <v>0</v>
      </c>
      <c r="E101" s="114">
        <v>0</v>
      </c>
      <c r="F101" s="114">
        <v>0</v>
      </c>
      <c r="G101" s="114">
        <f t="shared" si="62"/>
        <v>0</v>
      </c>
      <c r="H101" s="114">
        <v>0</v>
      </c>
      <c r="I101" s="114">
        <v>0</v>
      </c>
    </row>
    <row r="102" spans="1:9" s="132" customFormat="1" ht="18.75" hidden="1" x14ac:dyDescent="0.2">
      <c r="A102" s="362" t="s">
        <v>89</v>
      </c>
      <c r="B102" s="344" t="s">
        <v>103</v>
      </c>
      <c r="C102" s="127" t="s">
        <v>33</v>
      </c>
      <c r="D102" s="114">
        <f t="shared" si="60"/>
        <v>0</v>
      </c>
      <c r="E102" s="114">
        <f t="shared" ref="E102:F102" si="64">E103+E113+E114</f>
        <v>0</v>
      </c>
      <c r="F102" s="114">
        <f t="shared" si="64"/>
        <v>0</v>
      </c>
      <c r="G102" s="114">
        <f t="shared" si="62"/>
        <v>0</v>
      </c>
      <c r="H102" s="114">
        <f t="shared" ref="H102:I102" si="65">H103+H113+H114</f>
        <v>0</v>
      </c>
      <c r="I102" s="114">
        <f t="shared" si="65"/>
        <v>0</v>
      </c>
    </row>
    <row r="103" spans="1:9" s="132" customFormat="1" ht="18.75" hidden="1" x14ac:dyDescent="0.2">
      <c r="A103" s="363"/>
      <c r="B103" s="345"/>
      <c r="C103" s="127" t="s">
        <v>13</v>
      </c>
      <c r="D103" s="114">
        <f t="shared" si="60"/>
        <v>0</v>
      </c>
      <c r="E103" s="114">
        <f t="shared" ref="E103:F103" si="66">E105+E112</f>
        <v>0</v>
      </c>
      <c r="F103" s="114">
        <f t="shared" si="66"/>
        <v>0</v>
      </c>
      <c r="G103" s="114">
        <f t="shared" si="62"/>
        <v>0</v>
      </c>
      <c r="H103" s="114">
        <f t="shared" ref="H103:I103" si="67">H105+H112</f>
        <v>0</v>
      </c>
      <c r="I103" s="114">
        <f t="shared" si="67"/>
        <v>0</v>
      </c>
    </row>
    <row r="104" spans="1:9" s="132" customFormat="1" ht="18.75" hidden="1" x14ac:dyDescent="0.2">
      <c r="A104" s="363"/>
      <c r="B104" s="345"/>
      <c r="C104" s="127" t="s">
        <v>12</v>
      </c>
      <c r="D104" s="114"/>
      <c r="E104" s="114"/>
      <c r="F104" s="114"/>
      <c r="G104" s="114"/>
      <c r="H104" s="114"/>
      <c r="I104" s="114"/>
    </row>
    <row r="105" spans="1:9" s="132" customFormat="1" ht="37.5" hidden="1" x14ac:dyDescent="0.2">
      <c r="A105" s="363"/>
      <c r="B105" s="345"/>
      <c r="C105" s="127" t="s">
        <v>15</v>
      </c>
      <c r="D105" s="114">
        <f t="shared" ref="D105:D116" si="68">E105+F105</f>
        <v>0</v>
      </c>
      <c r="E105" s="114">
        <f t="shared" ref="E105:F105" si="69">E106+E107+E108+E109+E110+E111</f>
        <v>0</v>
      </c>
      <c r="F105" s="114">
        <f t="shared" si="69"/>
        <v>0</v>
      </c>
      <c r="G105" s="114">
        <f t="shared" ref="G105:G116" si="70">H105+I105</f>
        <v>0</v>
      </c>
      <c r="H105" s="114">
        <f t="shared" ref="H105:I105" si="71">H106+H107+H108+H109+H110+H111</f>
        <v>0</v>
      </c>
      <c r="I105" s="114">
        <f t="shared" si="71"/>
        <v>0</v>
      </c>
    </row>
    <row r="106" spans="1:9" s="132" customFormat="1" ht="37.5" hidden="1" x14ac:dyDescent="0.2">
      <c r="A106" s="363"/>
      <c r="B106" s="345"/>
      <c r="C106" s="128" t="s">
        <v>21</v>
      </c>
      <c r="D106" s="114">
        <f t="shared" si="68"/>
        <v>0</v>
      </c>
      <c r="E106" s="114">
        <v>0</v>
      </c>
      <c r="F106" s="114">
        <v>0</v>
      </c>
      <c r="G106" s="114">
        <f t="shared" si="70"/>
        <v>0</v>
      </c>
      <c r="H106" s="114">
        <v>0</v>
      </c>
      <c r="I106" s="114">
        <v>0</v>
      </c>
    </row>
    <row r="107" spans="1:9" s="132" customFormat="1" ht="37.5" hidden="1" x14ac:dyDescent="0.2">
      <c r="A107" s="363"/>
      <c r="B107" s="345"/>
      <c r="C107" s="128" t="s">
        <v>22</v>
      </c>
      <c r="D107" s="114">
        <f t="shared" si="68"/>
        <v>0</v>
      </c>
      <c r="E107" s="114">
        <v>0</v>
      </c>
      <c r="F107" s="114">
        <v>0</v>
      </c>
      <c r="G107" s="114">
        <f t="shared" si="70"/>
        <v>0</v>
      </c>
      <c r="H107" s="114">
        <v>0</v>
      </c>
      <c r="I107" s="114">
        <v>0</v>
      </c>
    </row>
    <row r="108" spans="1:9" s="132" customFormat="1" ht="37.5" hidden="1" x14ac:dyDescent="0.2">
      <c r="A108" s="363"/>
      <c r="B108" s="345"/>
      <c r="C108" s="128" t="s">
        <v>16</v>
      </c>
      <c r="D108" s="114">
        <f t="shared" si="68"/>
        <v>0</v>
      </c>
      <c r="E108" s="114">
        <v>0</v>
      </c>
      <c r="F108" s="114">
        <v>0</v>
      </c>
      <c r="G108" s="114">
        <f t="shared" si="70"/>
        <v>0</v>
      </c>
      <c r="H108" s="114">
        <v>0</v>
      </c>
      <c r="I108" s="114">
        <v>0</v>
      </c>
    </row>
    <row r="109" spans="1:9" s="132" customFormat="1" ht="37.5" hidden="1" x14ac:dyDescent="0.2">
      <c r="A109" s="363"/>
      <c r="B109" s="345"/>
      <c r="C109" s="128" t="s">
        <v>17</v>
      </c>
      <c r="D109" s="114">
        <f t="shared" si="68"/>
        <v>0</v>
      </c>
      <c r="E109" s="114">
        <v>0</v>
      </c>
      <c r="F109" s="114">
        <v>0</v>
      </c>
      <c r="G109" s="114">
        <f t="shared" si="70"/>
        <v>0</v>
      </c>
      <c r="H109" s="114">
        <v>0</v>
      </c>
      <c r="I109" s="114">
        <v>0</v>
      </c>
    </row>
    <row r="110" spans="1:9" s="132" customFormat="1" ht="37.5" hidden="1" x14ac:dyDescent="0.2">
      <c r="A110" s="363"/>
      <c r="B110" s="345"/>
      <c r="C110" s="128" t="s">
        <v>18</v>
      </c>
      <c r="D110" s="114">
        <f t="shared" si="68"/>
        <v>0</v>
      </c>
      <c r="E110" s="114">
        <v>0</v>
      </c>
      <c r="F110" s="114">
        <v>0</v>
      </c>
      <c r="G110" s="114">
        <f t="shared" si="70"/>
        <v>0</v>
      </c>
      <c r="H110" s="114">
        <v>0</v>
      </c>
      <c r="I110" s="114">
        <v>0</v>
      </c>
    </row>
    <row r="111" spans="1:9" s="132" customFormat="1" ht="37.5" hidden="1" x14ac:dyDescent="0.2">
      <c r="A111" s="363"/>
      <c r="B111" s="345"/>
      <c r="C111" s="128" t="s">
        <v>19</v>
      </c>
      <c r="D111" s="114">
        <f t="shared" si="68"/>
        <v>0</v>
      </c>
      <c r="E111" s="114">
        <v>0</v>
      </c>
      <c r="F111" s="114">
        <v>0</v>
      </c>
      <c r="G111" s="114">
        <f t="shared" si="70"/>
        <v>0</v>
      </c>
      <c r="H111" s="114">
        <v>0</v>
      </c>
      <c r="I111" s="114">
        <v>0</v>
      </c>
    </row>
    <row r="112" spans="1:9" s="132" customFormat="1" ht="37.5" hidden="1" x14ac:dyDescent="0.2">
      <c r="A112" s="363"/>
      <c r="B112" s="345"/>
      <c r="C112" s="127" t="s">
        <v>20</v>
      </c>
      <c r="D112" s="114">
        <f t="shared" si="68"/>
        <v>0</v>
      </c>
      <c r="E112" s="114">
        <v>0</v>
      </c>
      <c r="F112" s="114">
        <v>0</v>
      </c>
      <c r="G112" s="114">
        <f t="shared" si="70"/>
        <v>0</v>
      </c>
      <c r="H112" s="114">
        <v>0</v>
      </c>
      <c r="I112" s="114">
        <v>0</v>
      </c>
    </row>
    <row r="113" spans="1:9" s="132" customFormat="1" ht="18.75" hidden="1" x14ac:dyDescent="0.2">
      <c r="A113" s="363"/>
      <c r="B113" s="345"/>
      <c r="C113" s="127" t="s">
        <v>11</v>
      </c>
      <c r="D113" s="114">
        <f t="shared" si="68"/>
        <v>0</v>
      </c>
      <c r="E113" s="114">
        <v>0</v>
      </c>
      <c r="F113" s="114">
        <v>0</v>
      </c>
      <c r="G113" s="114">
        <f t="shared" si="70"/>
        <v>0</v>
      </c>
      <c r="H113" s="114">
        <v>0</v>
      </c>
      <c r="I113" s="114">
        <v>0</v>
      </c>
    </row>
    <row r="114" spans="1:9" s="132" customFormat="1" ht="18.75" hidden="1" x14ac:dyDescent="0.2">
      <c r="A114" s="364"/>
      <c r="B114" s="346"/>
      <c r="C114" s="127" t="s">
        <v>10</v>
      </c>
      <c r="D114" s="114">
        <f t="shared" si="68"/>
        <v>0</v>
      </c>
      <c r="E114" s="114">
        <v>0</v>
      </c>
      <c r="F114" s="114">
        <v>0</v>
      </c>
      <c r="G114" s="114">
        <f t="shared" si="70"/>
        <v>0</v>
      </c>
      <c r="H114" s="114">
        <v>0</v>
      </c>
      <c r="I114" s="114">
        <v>0</v>
      </c>
    </row>
    <row r="115" spans="1:9" s="135" customFormat="1" ht="18.75" x14ac:dyDescent="0.2">
      <c r="A115" s="362" t="s">
        <v>90</v>
      </c>
      <c r="B115" s="344" t="s">
        <v>104</v>
      </c>
      <c r="C115" s="133" t="s">
        <v>33</v>
      </c>
      <c r="D115" s="134">
        <f t="shared" si="68"/>
        <v>7889.2</v>
      </c>
      <c r="E115" s="134">
        <f t="shared" ref="E115:F115" si="72">E116+E126+E127</f>
        <v>0</v>
      </c>
      <c r="F115" s="134">
        <f t="shared" si="72"/>
        <v>7889.2</v>
      </c>
      <c r="G115" s="134">
        <f t="shared" si="70"/>
        <v>7889.2</v>
      </c>
      <c r="H115" s="134">
        <f t="shared" ref="H115:I115" si="73">H116+H126+H127</f>
        <v>0</v>
      </c>
      <c r="I115" s="134">
        <f t="shared" si="73"/>
        <v>7889.2</v>
      </c>
    </row>
    <row r="116" spans="1:9" s="132" customFormat="1" ht="18.75" x14ac:dyDescent="0.2">
      <c r="A116" s="363"/>
      <c r="B116" s="345"/>
      <c r="C116" s="127" t="s">
        <v>13</v>
      </c>
      <c r="D116" s="114">
        <f t="shared" si="68"/>
        <v>7889.2</v>
      </c>
      <c r="E116" s="114">
        <f t="shared" ref="E116:F116" si="74">E118+E125</f>
        <v>0</v>
      </c>
      <c r="F116" s="114">
        <f t="shared" si="74"/>
        <v>7889.2</v>
      </c>
      <c r="G116" s="114">
        <f t="shared" si="70"/>
        <v>7889.2</v>
      </c>
      <c r="H116" s="114">
        <f t="shared" ref="H116:I116" si="75">H118+H125</f>
        <v>0</v>
      </c>
      <c r="I116" s="114">
        <f t="shared" si="75"/>
        <v>7889.2</v>
      </c>
    </row>
    <row r="117" spans="1:9" s="132" customFormat="1" ht="18.75" x14ac:dyDescent="0.2">
      <c r="A117" s="363"/>
      <c r="B117" s="345"/>
      <c r="C117" s="127" t="s">
        <v>12</v>
      </c>
      <c r="D117" s="114"/>
      <c r="E117" s="114"/>
      <c r="F117" s="114"/>
      <c r="G117" s="114"/>
      <c r="H117" s="114"/>
      <c r="I117" s="114"/>
    </row>
    <row r="118" spans="1:9" s="132" customFormat="1" ht="37.5" x14ac:dyDescent="0.2">
      <c r="A118" s="363"/>
      <c r="B118" s="345"/>
      <c r="C118" s="127" t="s">
        <v>15</v>
      </c>
      <c r="D118" s="114">
        <f t="shared" ref="D118:D127" si="76">E118+F118</f>
        <v>7889.2</v>
      </c>
      <c r="E118" s="114">
        <f t="shared" ref="E118:F118" si="77">E119+E120+E121+E122+E123+E124</f>
        <v>0</v>
      </c>
      <c r="F118" s="114">
        <f t="shared" si="77"/>
        <v>7889.2</v>
      </c>
      <c r="G118" s="114">
        <f t="shared" ref="G118:G127" si="78">H118+I118</f>
        <v>7889.2</v>
      </c>
      <c r="H118" s="114">
        <f t="shared" ref="H118:I118" si="79">H119+H120+H121+H122+H123+H124</f>
        <v>0</v>
      </c>
      <c r="I118" s="114">
        <f t="shared" si="79"/>
        <v>7889.2</v>
      </c>
    </row>
    <row r="119" spans="1:9" s="132" customFormat="1" ht="37.5" x14ac:dyDescent="0.2">
      <c r="A119" s="363"/>
      <c r="B119" s="345"/>
      <c r="C119" s="128" t="s">
        <v>21</v>
      </c>
      <c r="D119" s="114">
        <f t="shared" si="76"/>
        <v>0</v>
      </c>
      <c r="E119" s="114">
        <f t="shared" ref="E119:F122" si="80">E132</f>
        <v>0</v>
      </c>
      <c r="F119" s="114">
        <f t="shared" si="80"/>
        <v>0</v>
      </c>
      <c r="G119" s="114">
        <f t="shared" si="78"/>
        <v>0</v>
      </c>
      <c r="H119" s="114">
        <f t="shared" ref="H119:I122" si="81">H132</f>
        <v>0</v>
      </c>
      <c r="I119" s="114">
        <f t="shared" si="81"/>
        <v>0</v>
      </c>
    </row>
    <row r="120" spans="1:9" s="132" customFormat="1" ht="37.5" x14ac:dyDescent="0.2">
      <c r="A120" s="363"/>
      <c r="B120" s="345"/>
      <c r="C120" s="128" t="s">
        <v>22</v>
      </c>
      <c r="D120" s="114">
        <f t="shared" si="76"/>
        <v>0</v>
      </c>
      <c r="E120" s="114">
        <f t="shared" si="80"/>
        <v>0</v>
      </c>
      <c r="F120" s="114">
        <f t="shared" si="80"/>
        <v>0</v>
      </c>
      <c r="G120" s="114">
        <f t="shared" si="78"/>
        <v>0</v>
      </c>
      <c r="H120" s="114">
        <f t="shared" si="81"/>
        <v>0</v>
      </c>
      <c r="I120" s="114">
        <f t="shared" si="81"/>
        <v>0</v>
      </c>
    </row>
    <row r="121" spans="1:9" s="132" customFormat="1" ht="37.5" x14ac:dyDescent="0.2">
      <c r="A121" s="363"/>
      <c r="B121" s="345"/>
      <c r="C121" s="128" t="s">
        <v>16</v>
      </c>
      <c r="D121" s="114">
        <f t="shared" si="76"/>
        <v>0</v>
      </c>
      <c r="E121" s="114">
        <f t="shared" si="80"/>
        <v>0</v>
      </c>
      <c r="F121" s="114">
        <f t="shared" si="80"/>
        <v>0</v>
      </c>
      <c r="G121" s="114">
        <f t="shared" si="78"/>
        <v>0</v>
      </c>
      <c r="H121" s="114">
        <f t="shared" si="81"/>
        <v>0</v>
      </c>
      <c r="I121" s="114">
        <f t="shared" si="81"/>
        <v>0</v>
      </c>
    </row>
    <row r="122" spans="1:9" s="132" customFormat="1" ht="37.5" x14ac:dyDescent="0.2">
      <c r="A122" s="363"/>
      <c r="B122" s="345"/>
      <c r="C122" s="128" t="s">
        <v>17</v>
      </c>
      <c r="D122" s="114">
        <f t="shared" si="76"/>
        <v>0</v>
      </c>
      <c r="E122" s="114">
        <f t="shared" si="80"/>
        <v>0</v>
      </c>
      <c r="F122" s="114">
        <f t="shared" si="80"/>
        <v>0</v>
      </c>
      <c r="G122" s="114">
        <f t="shared" si="78"/>
        <v>0</v>
      </c>
      <c r="H122" s="114">
        <f t="shared" si="81"/>
        <v>0</v>
      </c>
      <c r="I122" s="114">
        <f t="shared" si="81"/>
        <v>0</v>
      </c>
    </row>
    <row r="123" spans="1:9" s="132" customFormat="1" ht="37.5" x14ac:dyDescent="0.2">
      <c r="A123" s="363"/>
      <c r="B123" s="345"/>
      <c r="C123" s="128" t="s">
        <v>18</v>
      </c>
      <c r="D123" s="114">
        <f t="shared" si="76"/>
        <v>7889.2</v>
      </c>
      <c r="E123" s="114">
        <f>E136</f>
        <v>0</v>
      </c>
      <c r="F123" s="114">
        <f>F136+F162</f>
        <v>7889.2</v>
      </c>
      <c r="G123" s="114">
        <f t="shared" si="78"/>
        <v>7889.2</v>
      </c>
      <c r="H123" s="114">
        <f>H136</f>
        <v>0</v>
      </c>
      <c r="I123" s="114">
        <f>I136+I162</f>
        <v>7889.2</v>
      </c>
    </row>
    <row r="124" spans="1:9" s="132" customFormat="1" ht="37.5" x14ac:dyDescent="0.2">
      <c r="A124" s="363"/>
      <c r="B124" s="345"/>
      <c r="C124" s="128" t="s">
        <v>19</v>
      </c>
      <c r="D124" s="114">
        <f t="shared" si="76"/>
        <v>0</v>
      </c>
      <c r="E124" s="114">
        <f>E137</f>
        <v>0</v>
      </c>
      <c r="F124" s="114">
        <f>F137</f>
        <v>0</v>
      </c>
      <c r="G124" s="114">
        <f t="shared" si="78"/>
        <v>0</v>
      </c>
      <c r="H124" s="114">
        <f>H137</f>
        <v>0</v>
      </c>
      <c r="I124" s="114">
        <f>I137</f>
        <v>0</v>
      </c>
    </row>
    <row r="125" spans="1:9" s="132" customFormat="1" ht="37.5" x14ac:dyDescent="0.2">
      <c r="A125" s="363"/>
      <c r="B125" s="345"/>
      <c r="C125" s="127" t="s">
        <v>20</v>
      </c>
      <c r="D125" s="114">
        <f t="shared" si="76"/>
        <v>0</v>
      </c>
      <c r="E125" s="114">
        <f>E138</f>
        <v>0</v>
      </c>
      <c r="F125" s="114">
        <f>F138</f>
        <v>0</v>
      </c>
      <c r="G125" s="114">
        <f t="shared" si="78"/>
        <v>0</v>
      </c>
      <c r="H125" s="114">
        <f>H138</f>
        <v>0</v>
      </c>
      <c r="I125" s="114">
        <f>I138</f>
        <v>0</v>
      </c>
    </row>
    <row r="126" spans="1:9" s="132" customFormat="1" ht="18.75" x14ac:dyDescent="0.2">
      <c r="A126" s="363"/>
      <c r="B126" s="345"/>
      <c r="C126" s="127" t="s">
        <v>11</v>
      </c>
      <c r="D126" s="114">
        <f t="shared" si="76"/>
        <v>0</v>
      </c>
      <c r="E126" s="114">
        <f>E139</f>
        <v>0</v>
      </c>
      <c r="F126" s="114">
        <f>F139</f>
        <v>0</v>
      </c>
      <c r="G126" s="114">
        <f t="shared" si="78"/>
        <v>0</v>
      </c>
      <c r="H126" s="114">
        <f>H139</f>
        <v>0</v>
      </c>
      <c r="I126" s="114">
        <f>I139</f>
        <v>0</v>
      </c>
    </row>
    <row r="127" spans="1:9" s="132" customFormat="1" ht="18.75" x14ac:dyDescent="0.2">
      <c r="A127" s="364"/>
      <c r="B127" s="346"/>
      <c r="C127" s="127" t="s">
        <v>10</v>
      </c>
      <c r="D127" s="114">
        <f t="shared" si="76"/>
        <v>0</v>
      </c>
      <c r="E127" s="114">
        <f>E140</f>
        <v>0</v>
      </c>
      <c r="F127" s="114">
        <f>F140</f>
        <v>0</v>
      </c>
      <c r="G127" s="114">
        <f t="shared" si="78"/>
        <v>0</v>
      </c>
      <c r="H127" s="114">
        <f>H140</f>
        <v>0</v>
      </c>
      <c r="I127" s="114">
        <f>I140</f>
        <v>0</v>
      </c>
    </row>
    <row r="128" spans="1:9" s="135" customFormat="1" ht="18.75" x14ac:dyDescent="0.2">
      <c r="A128" s="365" t="s">
        <v>208</v>
      </c>
      <c r="B128" s="344" t="s">
        <v>314</v>
      </c>
      <c r="C128" s="133" t="s">
        <v>33</v>
      </c>
      <c r="D128" s="134">
        <f>E128+F128</f>
        <v>7389.2</v>
      </c>
      <c r="E128" s="134">
        <f t="shared" ref="E128:F128" si="82">E129+E139+E140</f>
        <v>0</v>
      </c>
      <c r="F128" s="134">
        <f t="shared" si="82"/>
        <v>7389.2</v>
      </c>
      <c r="G128" s="134">
        <f>H128+I128</f>
        <v>7389.2</v>
      </c>
      <c r="H128" s="134">
        <f t="shared" ref="H128:I128" si="83">H129+H139+H140</f>
        <v>0</v>
      </c>
      <c r="I128" s="134">
        <f t="shared" si="83"/>
        <v>7389.2</v>
      </c>
    </row>
    <row r="129" spans="1:9" s="132" customFormat="1" ht="18.75" x14ac:dyDescent="0.2">
      <c r="A129" s="378"/>
      <c r="B129" s="345"/>
      <c r="C129" s="127" t="s">
        <v>13</v>
      </c>
      <c r="D129" s="114">
        <f>E129+F129</f>
        <v>7389.2</v>
      </c>
      <c r="E129" s="114">
        <f t="shared" ref="E129:F129" si="84">E131+E138</f>
        <v>0</v>
      </c>
      <c r="F129" s="114">
        <f t="shared" si="84"/>
        <v>7389.2</v>
      </c>
      <c r="G129" s="114">
        <f>H129+I129</f>
        <v>7389.2</v>
      </c>
      <c r="H129" s="114">
        <f t="shared" ref="H129:I129" si="85">H131+H138</f>
        <v>0</v>
      </c>
      <c r="I129" s="114">
        <f t="shared" si="85"/>
        <v>7389.2</v>
      </c>
    </row>
    <row r="130" spans="1:9" s="132" customFormat="1" ht="18.75" x14ac:dyDescent="0.2">
      <c r="A130" s="378"/>
      <c r="B130" s="345"/>
      <c r="C130" s="127" t="s">
        <v>12</v>
      </c>
      <c r="D130" s="114"/>
      <c r="E130" s="114"/>
      <c r="F130" s="114"/>
      <c r="G130" s="114"/>
      <c r="H130" s="114"/>
      <c r="I130" s="114"/>
    </row>
    <row r="131" spans="1:9" s="132" customFormat="1" ht="37.5" x14ac:dyDescent="0.2">
      <c r="A131" s="378"/>
      <c r="B131" s="345"/>
      <c r="C131" s="127" t="s">
        <v>15</v>
      </c>
      <c r="D131" s="114">
        <f t="shared" ref="D131:D142" si="86">E131+F131</f>
        <v>7389.2</v>
      </c>
      <c r="E131" s="114">
        <f t="shared" ref="E131:F131" si="87">E132+E133+E134+E135+E136+E137</f>
        <v>0</v>
      </c>
      <c r="F131" s="114">
        <f t="shared" si="87"/>
        <v>7389.2</v>
      </c>
      <c r="G131" s="114">
        <f t="shared" ref="G131:G142" si="88">H131+I131</f>
        <v>7389.2</v>
      </c>
      <c r="H131" s="114">
        <f t="shared" ref="H131:I131" si="89">H132+H133+H134+H135+H136+H137</f>
        <v>0</v>
      </c>
      <c r="I131" s="114">
        <f t="shared" si="89"/>
        <v>7389.2</v>
      </c>
    </row>
    <row r="132" spans="1:9" s="132" customFormat="1" ht="37.5" x14ac:dyDescent="0.2">
      <c r="A132" s="378"/>
      <c r="B132" s="345"/>
      <c r="C132" s="128" t="s">
        <v>21</v>
      </c>
      <c r="D132" s="114">
        <f t="shared" si="86"/>
        <v>0</v>
      </c>
      <c r="E132" s="114">
        <v>0</v>
      </c>
      <c r="F132" s="114">
        <v>0</v>
      </c>
      <c r="G132" s="114">
        <f t="shared" si="88"/>
        <v>0</v>
      </c>
      <c r="H132" s="114">
        <v>0</v>
      </c>
      <c r="I132" s="114">
        <v>0</v>
      </c>
    </row>
    <row r="133" spans="1:9" s="132" customFormat="1" ht="37.5" x14ac:dyDescent="0.2">
      <c r="A133" s="378"/>
      <c r="B133" s="345"/>
      <c r="C133" s="128" t="s">
        <v>22</v>
      </c>
      <c r="D133" s="114">
        <f t="shared" si="86"/>
        <v>0</v>
      </c>
      <c r="E133" s="114">
        <v>0</v>
      </c>
      <c r="F133" s="114">
        <v>0</v>
      </c>
      <c r="G133" s="114">
        <f t="shared" si="88"/>
        <v>0</v>
      </c>
      <c r="H133" s="114">
        <v>0</v>
      </c>
      <c r="I133" s="114">
        <v>0</v>
      </c>
    </row>
    <row r="134" spans="1:9" s="132" customFormat="1" ht="37.5" x14ac:dyDescent="0.2">
      <c r="A134" s="378"/>
      <c r="B134" s="345"/>
      <c r="C134" s="128" t="s">
        <v>16</v>
      </c>
      <c r="D134" s="114">
        <f t="shared" si="86"/>
        <v>0</v>
      </c>
      <c r="E134" s="114">
        <v>0</v>
      </c>
      <c r="F134" s="114">
        <v>0</v>
      </c>
      <c r="G134" s="114">
        <f t="shared" si="88"/>
        <v>0</v>
      </c>
      <c r="H134" s="114">
        <v>0</v>
      </c>
      <c r="I134" s="114">
        <v>0</v>
      </c>
    </row>
    <row r="135" spans="1:9" s="132" customFormat="1" ht="37.5" x14ac:dyDescent="0.2">
      <c r="A135" s="378"/>
      <c r="B135" s="345"/>
      <c r="C135" s="128" t="s">
        <v>17</v>
      </c>
      <c r="D135" s="114">
        <f t="shared" si="86"/>
        <v>0</v>
      </c>
      <c r="E135" s="114">
        <v>0</v>
      </c>
      <c r="F135" s="114">
        <v>0</v>
      </c>
      <c r="G135" s="114">
        <f t="shared" si="88"/>
        <v>0</v>
      </c>
      <c r="H135" s="114">
        <v>0</v>
      </c>
      <c r="I135" s="114">
        <v>0</v>
      </c>
    </row>
    <row r="136" spans="1:9" s="132" customFormat="1" ht="37.5" x14ac:dyDescent="0.2">
      <c r="A136" s="378"/>
      <c r="B136" s="345"/>
      <c r="C136" s="128" t="s">
        <v>18</v>
      </c>
      <c r="D136" s="114">
        <f t="shared" si="86"/>
        <v>7389.2</v>
      </c>
      <c r="E136" s="114">
        <v>0</v>
      </c>
      <c r="F136" s="114">
        <v>7389.2</v>
      </c>
      <c r="G136" s="114">
        <f t="shared" si="88"/>
        <v>7389.2</v>
      </c>
      <c r="H136" s="114">
        <v>0</v>
      </c>
      <c r="I136" s="114">
        <v>7389.2</v>
      </c>
    </row>
    <row r="137" spans="1:9" s="132" customFormat="1" ht="37.5" x14ac:dyDescent="0.2">
      <c r="A137" s="378"/>
      <c r="B137" s="345"/>
      <c r="C137" s="128" t="s">
        <v>19</v>
      </c>
      <c r="D137" s="114">
        <f t="shared" si="86"/>
        <v>0</v>
      </c>
      <c r="E137" s="114">
        <v>0</v>
      </c>
      <c r="F137" s="114">
        <v>0</v>
      </c>
      <c r="G137" s="114">
        <f t="shared" si="88"/>
        <v>0</v>
      </c>
      <c r="H137" s="114">
        <v>0</v>
      </c>
      <c r="I137" s="114">
        <v>0</v>
      </c>
    </row>
    <row r="138" spans="1:9" s="132" customFormat="1" ht="37.5" x14ac:dyDescent="0.2">
      <c r="A138" s="378"/>
      <c r="B138" s="345"/>
      <c r="C138" s="127" t="s">
        <v>20</v>
      </c>
      <c r="D138" s="114">
        <f t="shared" si="86"/>
        <v>0</v>
      </c>
      <c r="E138" s="114">
        <v>0</v>
      </c>
      <c r="F138" s="114">
        <v>0</v>
      </c>
      <c r="G138" s="114">
        <f t="shared" si="88"/>
        <v>0</v>
      </c>
      <c r="H138" s="114">
        <v>0</v>
      </c>
      <c r="I138" s="114">
        <v>0</v>
      </c>
    </row>
    <row r="139" spans="1:9" s="132" customFormat="1" ht="18.75" x14ac:dyDescent="0.2">
      <c r="A139" s="378"/>
      <c r="B139" s="345"/>
      <c r="C139" s="127" t="s">
        <v>11</v>
      </c>
      <c r="D139" s="114">
        <f t="shared" si="86"/>
        <v>0</v>
      </c>
      <c r="E139" s="114">
        <v>0</v>
      </c>
      <c r="F139" s="114">
        <v>0</v>
      </c>
      <c r="G139" s="114">
        <f t="shared" si="88"/>
        <v>0</v>
      </c>
      <c r="H139" s="114">
        <v>0</v>
      </c>
      <c r="I139" s="114">
        <v>0</v>
      </c>
    </row>
    <row r="140" spans="1:9" s="132" customFormat="1" ht="18.75" x14ac:dyDescent="0.2">
      <c r="A140" s="366"/>
      <c r="B140" s="346"/>
      <c r="C140" s="127" t="s">
        <v>10</v>
      </c>
      <c r="D140" s="114">
        <f t="shared" si="86"/>
        <v>0</v>
      </c>
      <c r="E140" s="114">
        <v>0</v>
      </c>
      <c r="F140" s="114">
        <v>0</v>
      </c>
      <c r="G140" s="114">
        <f t="shared" si="88"/>
        <v>0</v>
      </c>
      <c r="H140" s="114">
        <v>0</v>
      </c>
      <c r="I140" s="114">
        <v>0</v>
      </c>
    </row>
    <row r="141" spans="1:9" s="132" customFormat="1" ht="18.75" hidden="1" x14ac:dyDescent="0.2">
      <c r="A141" s="362" t="s">
        <v>91</v>
      </c>
      <c r="B141" s="344" t="s">
        <v>105</v>
      </c>
      <c r="C141" s="127" t="s">
        <v>33</v>
      </c>
      <c r="D141" s="114">
        <f t="shared" si="86"/>
        <v>0</v>
      </c>
      <c r="E141" s="114">
        <f t="shared" ref="E141:F141" si="90">E142+E152+E153</f>
        <v>0</v>
      </c>
      <c r="F141" s="114">
        <f t="shared" si="90"/>
        <v>0</v>
      </c>
      <c r="G141" s="114">
        <f t="shared" si="88"/>
        <v>0</v>
      </c>
      <c r="H141" s="114">
        <f t="shared" ref="H141:I141" si="91">H142+H152+H153</f>
        <v>0</v>
      </c>
      <c r="I141" s="114">
        <f t="shared" si="91"/>
        <v>0</v>
      </c>
    </row>
    <row r="142" spans="1:9" s="132" customFormat="1" ht="18.75" hidden="1" x14ac:dyDescent="0.2">
      <c r="A142" s="363"/>
      <c r="B142" s="345"/>
      <c r="C142" s="127" t="s">
        <v>13</v>
      </c>
      <c r="D142" s="114">
        <f t="shared" si="86"/>
        <v>0</v>
      </c>
      <c r="E142" s="114">
        <f t="shared" ref="E142:F142" si="92">E144+E151</f>
        <v>0</v>
      </c>
      <c r="F142" s="114">
        <f t="shared" si="92"/>
        <v>0</v>
      </c>
      <c r="G142" s="114">
        <f t="shared" si="88"/>
        <v>0</v>
      </c>
      <c r="H142" s="114">
        <f t="shared" ref="H142:I142" si="93">H144+H151</f>
        <v>0</v>
      </c>
      <c r="I142" s="114">
        <f t="shared" si="93"/>
        <v>0</v>
      </c>
    </row>
    <row r="143" spans="1:9" s="132" customFormat="1" ht="18.75" hidden="1" x14ac:dyDescent="0.2">
      <c r="A143" s="363"/>
      <c r="B143" s="345"/>
      <c r="C143" s="127" t="s">
        <v>12</v>
      </c>
      <c r="D143" s="114"/>
      <c r="E143" s="114"/>
      <c r="F143" s="114"/>
      <c r="G143" s="114"/>
      <c r="H143" s="114"/>
      <c r="I143" s="114"/>
    </row>
    <row r="144" spans="1:9" s="132" customFormat="1" ht="37.5" hidden="1" x14ac:dyDescent="0.2">
      <c r="A144" s="363"/>
      <c r="B144" s="345"/>
      <c r="C144" s="127" t="s">
        <v>15</v>
      </c>
      <c r="D144" s="114">
        <f t="shared" ref="D144:D168" si="94">E144+F144</f>
        <v>0</v>
      </c>
      <c r="E144" s="114">
        <f t="shared" ref="E144:F144" si="95">E145+E146+E147+E148+E149+E150</f>
        <v>0</v>
      </c>
      <c r="F144" s="114">
        <f t="shared" si="95"/>
        <v>0</v>
      </c>
      <c r="G144" s="114">
        <f t="shared" ref="G144:G168" si="96">H144+I144</f>
        <v>0</v>
      </c>
      <c r="H144" s="114">
        <f t="shared" ref="H144:I144" si="97">H145+H146+H147+H148+H149+H150</f>
        <v>0</v>
      </c>
      <c r="I144" s="114">
        <f t="shared" si="97"/>
        <v>0</v>
      </c>
    </row>
    <row r="145" spans="1:9" s="132" customFormat="1" ht="37.5" hidden="1" x14ac:dyDescent="0.2">
      <c r="A145" s="363"/>
      <c r="B145" s="345"/>
      <c r="C145" s="128" t="s">
        <v>21</v>
      </c>
      <c r="D145" s="114">
        <f t="shared" si="94"/>
        <v>0</v>
      </c>
      <c r="E145" s="114">
        <v>0</v>
      </c>
      <c r="F145" s="114">
        <v>0</v>
      </c>
      <c r="G145" s="114">
        <f t="shared" si="96"/>
        <v>0</v>
      </c>
      <c r="H145" s="114">
        <v>0</v>
      </c>
      <c r="I145" s="114">
        <v>0</v>
      </c>
    </row>
    <row r="146" spans="1:9" s="132" customFormat="1" ht="37.5" hidden="1" x14ac:dyDescent="0.2">
      <c r="A146" s="363"/>
      <c r="B146" s="345"/>
      <c r="C146" s="128" t="s">
        <v>22</v>
      </c>
      <c r="D146" s="114">
        <f t="shared" si="94"/>
        <v>0</v>
      </c>
      <c r="E146" s="114">
        <v>0</v>
      </c>
      <c r="F146" s="114">
        <v>0</v>
      </c>
      <c r="G146" s="114">
        <f t="shared" si="96"/>
        <v>0</v>
      </c>
      <c r="H146" s="114">
        <v>0</v>
      </c>
      <c r="I146" s="114">
        <v>0</v>
      </c>
    </row>
    <row r="147" spans="1:9" s="132" customFormat="1" ht="37.5" hidden="1" x14ac:dyDescent="0.2">
      <c r="A147" s="363"/>
      <c r="B147" s="345"/>
      <c r="C147" s="128" t="s">
        <v>16</v>
      </c>
      <c r="D147" s="114">
        <f t="shared" si="94"/>
        <v>0</v>
      </c>
      <c r="E147" s="114">
        <v>0</v>
      </c>
      <c r="F147" s="114">
        <v>0</v>
      </c>
      <c r="G147" s="114">
        <f t="shared" si="96"/>
        <v>0</v>
      </c>
      <c r="H147" s="114">
        <v>0</v>
      </c>
      <c r="I147" s="114">
        <v>0</v>
      </c>
    </row>
    <row r="148" spans="1:9" s="132" customFormat="1" ht="37.5" hidden="1" x14ac:dyDescent="0.2">
      <c r="A148" s="363"/>
      <c r="B148" s="345"/>
      <c r="C148" s="128" t="s">
        <v>17</v>
      </c>
      <c r="D148" s="114">
        <f t="shared" si="94"/>
        <v>0</v>
      </c>
      <c r="E148" s="114">
        <v>0</v>
      </c>
      <c r="F148" s="114">
        <v>0</v>
      </c>
      <c r="G148" s="114">
        <f t="shared" si="96"/>
        <v>0</v>
      </c>
      <c r="H148" s="114">
        <v>0</v>
      </c>
      <c r="I148" s="114">
        <v>0</v>
      </c>
    </row>
    <row r="149" spans="1:9" s="132" customFormat="1" ht="37.5" hidden="1" x14ac:dyDescent="0.2">
      <c r="A149" s="363"/>
      <c r="B149" s="345"/>
      <c r="C149" s="128" t="s">
        <v>18</v>
      </c>
      <c r="D149" s="114">
        <f t="shared" si="94"/>
        <v>0</v>
      </c>
      <c r="E149" s="114">
        <v>0</v>
      </c>
      <c r="F149" s="114">
        <v>0</v>
      </c>
      <c r="G149" s="114">
        <f t="shared" si="96"/>
        <v>0</v>
      </c>
      <c r="H149" s="114">
        <v>0</v>
      </c>
      <c r="I149" s="114">
        <v>0</v>
      </c>
    </row>
    <row r="150" spans="1:9" s="132" customFormat="1" ht="37.5" hidden="1" x14ac:dyDescent="0.2">
      <c r="A150" s="363"/>
      <c r="B150" s="345"/>
      <c r="C150" s="128" t="s">
        <v>19</v>
      </c>
      <c r="D150" s="114">
        <f t="shared" si="94"/>
        <v>0</v>
      </c>
      <c r="E150" s="114">
        <v>0</v>
      </c>
      <c r="F150" s="114">
        <v>0</v>
      </c>
      <c r="G150" s="114">
        <f t="shared" si="96"/>
        <v>0</v>
      </c>
      <c r="H150" s="114">
        <v>0</v>
      </c>
      <c r="I150" s="114">
        <v>0</v>
      </c>
    </row>
    <row r="151" spans="1:9" s="132" customFormat="1" ht="37.5" hidden="1" x14ac:dyDescent="0.2">
      <c r="A151" s="363"/>
      <c r="B151" s="345"/>
      <c r="C151" s="127" t="s">
        <v>20</v>
      </c>
      <c r="D151" s="114">
        <f t="shared" si="94"/>
        <v>0</v>
      </c>
      <c r="E151" s="114">
        <v>0</v>
      </c>
      <c r="F151" s="114">
        <v>0</v>
      </c>
      <c r="G151" s="114">
        <f t="shared" si="96"/>
        <v>0</v>
      </c>
      <c r="H151" s="114">
        <v>0</v>
      </c>
      <c r="I151" s="114">
        <v>0</v>
      </c>
    </row>
    <row r="152" spans="1:9" s="132" customFormat="1" ht="18.75" hidden="1" x14ac:dyDescent="0.2">
      <c r="A152" s="363"/>
      <c r="B152" s="345"/>
      <c r="C152" s="127" t="s">
        <v>11</v>
      </c>
      <c r="D152" s="114">
        <f t="shared" si="94"/>
        <v>0</v>
      </c>
      <c r="E152" s="114">
        <v>0</v>
      </c>
      <c r="F152" s="114">
        <v>0</v>
      </c>
      <c r="G152" s="114">
        <f t="shared" si="96"/>
        <v>0</v>
      </c>
      <c r="H152" s="114">
        <v>0</v>
      </c>
      <c r="I152" s="114">
        <v>0</v>
      </c>
    </row>
    <row r="153" spans="1:9" s="132" customFormat="1" ht="18.75" hidden="1" x14ac:dyDescent="0.2">
      <c r="A153" s="364"/>
      <c r="B153" s="346"/>
      <c r="C153" s="127" t="s">
        <v>10</v>
      </c>
      <c r="D153" s="114">
        <f t="shared" si="94"/>
        <v>0</v>
      </c>
      <c r="E153" s="114">
        <v>0</v>
      </c>
      <c r="F153" s="114">
        <v>0</v>
      </c>
      <c r="G153" s="114">
        <f t="shared" si="96"/>
        <v>0</v>
      </c>
      <c r="H153" s="114">
        <v>0</v>
      </c>
      <c r="I153" s="114">
        <v>0</v>
      </c>
    </row>
    <row r="154" spans="1:9" s="135" customFormat="1" ht="18.75" x14ac:dyDescent="0.2">
      <c r="A154" s="365" t="s">
        <v>317</v>
      </c>
      <c r="B154" s="344" t="s">
        <v>318</v>
      </c>
      <c r="C154" s="133" t="s">
        <v>33</v>
      </c>
      <c r="D154" s="134">
        <f>E154+F154</f>
        <v>500</v>
      </c>
      <c r="E154" s="134">
        <f t="shared" ref="E154:F154" si="98">E155+E165+E166</f>
        <v>0</v>
      </c>
      <c r="F154" s="134">
        <f t="shared" si="98"/>
        <v>500</v>
      </c>
      <c r="G154" s="134">
        <f>H154+I154</f>
        <v>500</v>
      </c>
      <c r="H154" s="134">
        <f t="shared" ref="H154:I154" si="99">H155+H165+H166</f>
        <v>0</v>
      </c>
      <c r="I154" s="134">
        <f t="shared" si="99"/>
        <v>500</v>
      </c>
    </row>
    <row r="155" spans="1:9" s="132" customFormat="1" ht="18.75" x14ac:dyDescent="0.2">
      <c r="A155" s="378"/>
      <c r="B155" s="345"/>
      <c r="C155" s="127" t="s">
        <v>13</v>
      </c>
      <c r="D155" s="114">
        <f>E155+F155</f>
        <v>500</v>
      </c>
      <c r="E155" s="114">
        <f t="shared" ref="E155:F155" si="100">E157+E164</f>
        <v>0</v>
      </c>
      <c r="F155" s="114">
        <f t="shared" si="100"/>
        <v>500</v>
      </c>
      <c r="G155" s="114">
        <f>H155+I155</f>
        <v>500</v>
      </c>
      <c r="H155" s="114">
        <f t="shared" ref="H155:I155" si="101">H157+H164</f>
        <v>0</v>
      </c>
      <c r="I155" s="114">
        <f t="shared" si="101"/>
        <v>500</v>
      </c>
    </row>
    <row r="156" spans="1:9" s="132" customFormat="1" ht="18.75" x14ac:dyDescent="0.2">
      <c r="A156" s="378"/>
      <c r="B156" s="345"/>
      <c r="C156" s="127" t="s">
        <v>12</v>
      </c>
      <c r="D156" s="114"/>
      <c r="E156" s="114"/>
      <c r="F156" s="114"/>
      <c r="G156" s="114"/>
      <c r="H156" s="114"/>
      <c r="I156" s="114"/>
    </row>
    <row r="157" spans="1:9" s="132" customFormat="1" ht="37.5" x14ac:dyDescent="0.2">
      <c r="A157" s="378"/>
      <c r="B157" s="345"/>
      <c r="C157" s="127" t="s">
        <v>15</v>
      </c>
      <c r="D157" s="114">
        <f t="shared" ref="D157:D166" si="102">E157+F157</f>
        <v>500</v>
      </c>
      <c r="E157" s="114">
        <f t="shared" ref="E157:F157" si="103">E158+E159+E160+E161+E162+E163</f>
        <v>0</v>
      </c>
      <c r="F157" s="114">
        <f t="shared" si="103"/>
        <v>500</v>
      </c>
      <c r="G157" s="114">
        <f t="shared" ref="G157:G166" si="104">H157+I157</f>
        <v>500</v>
      </c>
      <c r="H157" s="114">
        <f t="shared" ref="H157:I157" si="105">H158+H159+H160+H161+H162+H163</f>
        <v>0</v>
      </c>
      <c r="I157" s="114">
        <f t="shared" si="105"/>
        <v>500</v>
      </c>
    </row>
    <row r="158" spans="1:9" s="132" customFormat="1" ht="37.5" x14ac:dyDescent="0.2">
      <c r="A158" s="378"/>
      <c r="B158" s="345"/>
      <c r="C158" s="128" t="s">
        <v>21</v>
      </c>
      <c r="D158" s="114">
        <f t="shared" si="102"/>
        <v>0</v>
      </c>
      <c r="E158" s="114">
        <v>0</v>
      </c>
      <c r="F158" s="114">
        <v>0</v>
      </c>
      <c r="G158" s="114">
        <f t="shared" si="104"/>
        <v>0</v>
      </c>
      <c r="H158" s="114">
        <v>0</v>
      </c>
      <c r="I158" s="114">
        <v>0</v>
      </c>
    </row>
    <row r="159" spans="1:9" s="132" customFormat="1" ht="37.5" x14ac:dyDescent="0.2">
      <c r="A159" s="378"/>
      <c r="B159" s="345"/>
      <c r="C159" s="128" t="s">
        <v>22</v>
      </c>
      <c r="D159" s="114">
        <f t="shared" si="102"/>
        <v>0</v>
      </c>
      <c r="E159" s="114">
        <v>0</v>
      </c>
      <c r="F159" s="114">
        <v>0</v>
      </c>
      <c r="G159" s="114">
        <f t="shared" si="104"/>
        <v>0</v>
      </c>
      <c r="H159" s="114">
        <v>0</v>
      </c>
      <c r="I159" s="114">
        <v>0</v>
      </c>
    </row>
    <row r="160" spans="1:9" s="132" customFormat="1" ht="37.5" x14ac:dyDescent="0.2">
      <c r="A160" s="378"/>
      <c r="B160" s="345"/>
      <c r="C160" s="128" t="s">
        <v>16</v>
      </c>
      <c r="D160" s="114">
        <f t="shared" si="102"/>
        <v>0</v>
      </c>
      <c r="E160" s="114">
        <v>0</v>
      </c>
      <c r="F160" s="114">
        <v>0</v>
      </c>
      <c r="G160" s="114">
        <f t="shared" si="104"/>
        <v>0</v>
      </c>
      <c r="H160" s="114">
        <v>0</v>
      </c>
      <c r="I160" s="114">
        <v>0</v>
      </c>
    </row>
    <row r="161" spans="1:9" s="132" customFormat="1" ht="37.5" x14ac:dyDescent="0.2">
      <c r="A161" s="378"/>
      <c r="B161" s="345"/>
      <c r="C161" s="128" t="s">
        <v>17</v>
      </c>
      <c r="D161" s="114">
        <f t="shared" si="102"/>
        <v>0</v>
      </c>
      <c r="E161" s="114">
        <v>0</v>
      </c>
      <c r="F161" s="114">
        <v>0</v>
      </c>
      <c r="G161" s="114">
        <f t="shared" si="104"/>
        <v>0</v>
      </c>
      <c r="H161" s="114">
        <v>0</v>
      </c>
      <c r="I161" s="114">
        <v>0</v>
      </c>
    </row>
    <row r="162" spans="1:9" s="132" customFormat="1" ht="37.5" x14ac:dyDescent="0.2">
      <c r="A162" s="378"/>
      <c r="B162" s="345"/>
      <c r="C162" s="128" t="s">
        <v>18</v>
      </c>
      <c r="D162" s="114">
        <f t="shared" si="102"/>
        <v>500</v>
      </c>
      <c r="E162" s="114">
        <v>0</v>
      </c>
      <c r="F162" s="114">
        <v>500</v>
      </c>
      <c r="G162" s="114">
        <f t="shared" si="104"/>
        <v>500</v>
      </c>
      <c r="H162" s="114">
        <v>0</v>
      </c>
      <c r="I162" s="114">
        <v>500</v>
      </c>
    </row>
    <row r="163" spans="1:9" s="132" customFormat="1" ht="37.5" x14ac:dyDescent="0.2">
      <c r="A163" s="378"/>
      <c r="B163" s="345"/>
      <c r="C163" s="128" t="s">
        <v>19</v>
      </c>
      <c r="D163" s="114">
        <f t="shared" si="102"/>
        <v>0</v>
      </c>
      <c r="E163" s="114">
        <v>0</v>
      </c>
      <c r="F163" s="114">
        <v>0</v>
      </c>
      <c r="G163" s="114">
        <f t="shared" si="104"/>
        <v>0</v>
      </c>
      <c r="H163" s="114">
        <v>0</v>
      </c>
      <c r="I163" s="114">
        <v>0</v>
      </c>
    </row>
    <row r="164" spans="1:9" s="132" customFormat="1" ht="37.5" x14ac:dyDescent="0.2">
      <c r="A164" s="378"/>
      <c r="B164" s="345"/>
      <c r="C164" s="127" t="s">
        <v>20</v>
      </c>
      <c r="D164" s="114">
        <f t="shared" si="102"/>
        <v>0</v>
      </c>
      <c r="E164" s="114">
        <v>0</v>
      </c>
      <c r="F164" s="114">
        <v>0</v>
      </c>
      <c r="G164" s="114">
        <f t="shared" si="104"/>
        <v>0</v>
      </c>
      <c r="H164" s="114">
        <v>0</v>
      </c>
      <c r="I164" s="114">
        <v>0</v>
      </c>
    </row>
    <row r="165" spans="1:9" s="132" customFormat="1" ht="18.75" x14ac:dyDescent="0.2">
      <c r="A165" s="378"/>
      <c r="B165" s="345"/>
      <c r="C165" s="127" t="s">
        <v>11</v>
      </c>
      <c r="D165" s="114">
        <f t="shared" si="102"/>
        <v>0</v>
      </c>
      <c r="E165" s="114">
        <v>0</v>
      </c>
      <c r="F165" s="114">
        <v>0</v>
      </c>
      <c r="G165" s="114">
        <f t="shared" si="104"/>
        <v>0</v>
      </c>
      <c r="H165" s="114">
        <v>0</v>
      </c>
      <c r="I165" s="114">
        <v>0</v>
      </c>
    </row>
    <row r="166" spans="1:9" s="132" customFormat="1" ht="18.75" x14ac:dyDescent="0.2">
      <c r="A166" s="366"/>
      <c r="B166" s="346"/>
      <c r="C166" s="127" t="s">
        <v>10</v>
      </c>
      <c r="D166" s="114">
        <f t="shared" si="102"/>
        <v>0</v>
      </c>
      <c r="E166" s="114">
        <v>0</v>
      </c>
      <c r="F166" s="114">
        <v>0</v>
      </c>
      <c r="G166" s="114">
        <f t="shared" si="104"/>
        <v>0</v>
      </c>
      <c r="H166" s="114">
        <v>0</v>
      </c>
      <c r="I166" s="114">
        <v>0</v>
      </c>
    </row>
    <row r="167" spans="1:9" s="131" customFormat="1" ht="18.75" x14ac:dyDescent="0.2">
      <c r="A167" s="344" t="s">
        <v>49</v>
      </c>
      <c r="B167" s="344" t="s">
        <v>106</v>
      </c>
      <c r="C167" s="130" t="s">
        <v>33</v>
      </c>
      <c r="D167" s="117">
        <f t="shared" si="94"/>
        <v>44993</v>
      </c>
      <c r="E167" s="117">
        <f t="shared" ref="E167:F167" si="106">E168+E178+E179</f>
        <v>0</v>
      </c>
      <c r="F167" s="117">
        <f t="shared" si="106"/>
        <v>44993</v>
      </c>
      <c r="G167" s="117">
        <f t="shared" si="96"/>
        <v>44993</v>
      </c>
      <c r="H167" s="117">
        <f t="shared" ref="H167:I167" si="107">H168+H178+H179</f>
        <v>0</v>
      </c>
      <c r="I167" s="117">
        <f t="shared" si="107"/>
        <v>44993</v>
      </c>
    </row>
    <row r="168" spans="1:9" s="132" customFormat="1" ht="18.75" x14ac:dyDescent="0.2">
      <c r="A168" s="345"/>
      <c r="B168" s="345"/>
      <c r="C168" s="127" t="s">
        <v>13</v>
      </c>
      <c r="D168" s="114">
        <f t="shared" si="94"/>
        <v>44993</v>
      </c>
      <c r="E168" s="114">
        <f t="shared" ref="E168:F168" si="108">E170+E177</f>
        <v>0</v>
      </c>
      <c r="F168" s="114">
        <f t="shared" si="108"/>
        <v>44993</v>
      </c>
      <c r="G168" s="114">
        <f t="shared" si="96"/>
        <v>44993</v>
      </c>
      <c r="H168" s="114">
        <f t="shared" ref="H168:I168" si="109">H170+H177</f>
        <v>0</v>
      </c>
      <c r="I168" s="114">
        <f t="shared" si="109"/>
        <v>44993</v>
      </c>
    </row>
    <row r="169" spans="1:9" s="132" customFormat="1" ht="18.75" x14ac:dyDescent="0.2">
      <c r="A169" s="345"/>
      <c r="B169" s="345"/>
      <c r="C169" s="127" t="s">
        <v>12</v>
      </c>
      <c r="D169" s="114"/>
      <c r="E169" s="114"/>
      <c r="F169" s="114"/>
      <c r="G169" s="114"/>
      <c r="H169" s="114"/>
      <c r="I169" s="114"/>
    </row>
    <row r="170" spans="1:9" s="132" customFormat="1" ht="37.5" x14ac:dyDescent="0.2">
      <c r="A170" s="345"/>
      <c r="B170" s="345"/>
      <c r="C170" s="127" t="s">
        <v>15</v>
      </c>
      <c r="D170" s="114">
        <f t="shared" ref="D170:D181" si="110">E170+F170</f>
        <v>44993</v>
      </c>
      <c r="E170" s="114">
        <f t="shared" ref="E170:F170" si="111">E171+E172+E173+E174+E175+E176</f>
        <v>0</v>
      </c>
      <c r="F170" s="114">
        <f t="shared" si="111"/>
        <v>44993</v>
      </c>
      <c r="G170" s="114">
        <f t="shared" ref="G170:G181" si="112">H170+I170</f>
        <v>44993</v>
      </c>
      <c r="H170" s="114">
        <f t="shared" ref="H170:I170" si="113">H171+H172+H173+H174+H175+H176</f>
        <v>0</v>
      </c>
      <c r="I170" s="114">
        <f t="shared" si="113"/>
        <v>44993</v>
      </c>
    </row>
    <row r="171" spans="1:9" s="132" customFormat="1" ht="37.5" x14ac:dyDescent="0.2">
      <c r="A171" s="345"/>
      <c r="B171" s="345"/>
      <c r="C171" s="128" t="s">
        <v>21</v>
      </c>
      <c r="D171" s="114">
        <f t="shared" si="110"/>
        <v>41993</v>
      </c>
      <c r="E171" s="114">
        <f t="shared" ref="E171:F179" si="114">E184+E678</f>
        <v>0</v>
      </c>
      <c r="F171" s="114">
        <f t="shared" si="114"/>
        <v>41993</v>
      </c>
      <c r="G171" s="114">
        <f t="shared" si="112"/>
        <v>41993</v>
      </c>
      <c r="H171" s="114">
        <f t="shared" ref="H171:I179" si="115">H184+H678</f>
        <v>0</v>
      </c>
      <c r="I171" s="114">
        <f t="shared" si="115"/>
        <v>41993</v>
      </c>
    </row>
    <row r="172" spans="1:9" s="132" customFormat="1" ht="37.5" x14ac:dyDescent="0.2">
      <c r="A172" s="345"/>
      <c r="B172" s="345"/>
      <c r="C172" s="128" t="s">
        <v>22</v>
      </c>
      <c r="D172" s="114">
        <f t="shared" si="110"/>
        <v>0</v>
      </c>
      <c r="E172" s="114">
        <f t="shared" si="114"/>
        <v>0</v>
      </c>
      <c r="F172" s="114">
        <f t="shared" si="114"/>
        <v>0</v>
      </c>
      <c r="G172" s="114">
        <f t="shared" si="112"/>
        <v>0</v>
      </c>
      <c r="H172" s="114">
        <f t="shared" si="115"/>
        <v>0</v>
      </c>
      <c r="I172" s="114">
        <f t="shared" si="115"/>
        <v>0</v>
      </c>
    </row>
    <row r="173" spans="1:9" s="132" customFormat="1" ht="37.5" x14ac:dyDescent="0.2">
      <c r="A173" s="345"/>
      <c r="B173" s="345"/>
      <c r="C173" s="128" t="s">
        <v>16</v>
      </c>
      <c r="D173" s="114">
        <f t="shared" si="110"/>
        <v>0</v>
      </c>
      <c r="E173" s="114">
        <f t="shared" si="114"/>
        <v>0</v>
      </c>
      <c r="F173" s="114">
        <f t="shared" si="114"/>
        <v>0</v>
      </c>
      <c r="G173" s="114">
        <f t="shared" si="112"/>
        <v>0</v>
      </c>
      <c r="H173" s="114">
        <f t="shared" si="115"/>
        <v>0</v>
      </c>
      <c r="I173" s="114">
        <f t="shared" si="115"/>
        <v>0</v>
      </c>
    </row>
    <row r="174" spans="1:9" s="132" customFormat="1" ht="37.5" x14ac:dyDescent="0.2">
      <c r="A174" s="345"/>
      <c r="B174" s="345"/>
      <c r="C174" s="128" t="s">
        <v>17</v>
      </c>
      <c r="D174" s="114">
        <f t="shared" si="110"/>
        <v>0</v>
      </c>
      <c r="E174" s="114">
        <f t="shared" si="114"/>
        <v>0</v>
      </c>
      <c r="F174" s="114">
        <f t="shared" si="114"/>
        <v>0</v>
      </c>
      <c r="G174" s="114">
        <f t="shared" si="112"/>
        <v>0</v>
      </c>
      <c r="H174" s="114">
        <f t="shared" si="115"/>
        <v>0</v>
      </c>
      <c r="I174" s="114">
        <f t="shared" si="115"/>
        <v>0</v>
      </c>
    </row>
    <row r="175" spans="1:9" s="132" customFormat="1" ht="37.5" x14ac:dyDescent="0.2">
      <c r="A175" s="345"/>
      <c r="B175" s="345"/>
      <c r="C175" s="128" t="s">
        <v>18</v>
      </c>
      <c r="D175" s="114">
        <f t="shared" si="110"/>
        <v>3000</v>
      </c>
      <c r="E175" s="114">
        <f t="shared" si="114"/>
        <v>0</v>
      </c>
      <c r="F175" s="114">
        <f t="shared" si="114"/>
        <v>3000</v>
      </c>
      <c r="G175" s="114">
        <f t="shared" si="112"/>
        <v>3000</v>
      </c>
      <c r="H175" s="114">
        <f t="shared" si="115"/>
        <v>0</v>
      </c>
      <c r="I175" s="114">
        <f t="shared" si="115"/>
        <v>3000</v>
      </c>
    </row>
    <row r="176" spans="1:9" s="132" customFormat="1" ht="37.5" x14ac:dyDescent="0.2">
      <c r="A176" s="345"/>
      <c r="B176" s="345"/>
      <c r="C176" s="128" t="s">
        <v>19</v>
      </c>
      <c r="D176" s="114">
        <f t="shared" si="110"/>
        <v>0</v>
      </c>
      <c r="E176" s="114">
        <f t="shared" si="114"/>
        <v>0</v>
      </c>
      <c r="F176" s="114">
        <f t="shared" si="114"/>
        <v>0</v>
      </c>
      <c r="G176" s="114">
        <f t="shared" si="112"/>
        <v>0</v>
      </c>
      <c r="H176" s="114">
        <f t="shared" si="115"/>
        <v>0</v>
      </c>
      <c r="I176" s="114">
        <f t="shared" si="115"/>
        <v>0</v>
      </c>
    </row>
    <row r="177" spans="1:9" s="132" customFormat="1" ht="37.5" x14ac:dyDescent="0.2">
      <c r="A177" s="345"/>
      <c r="B177" s="345"/>
      <c r="C177" s="127" t="s">
        <v>20</v>
      </c>
      <c r="D177" s="114">
        <f t="shared" si="110"/>
        <v>0</v>
      </c>
      <c r="E177" s="114">
        <f t="shared" si="114"/>
        <v>0</v>
      </c>
      <c r="F177" s="114">
        <f t="shared" si="114"/>
        <v>0</v>
      </c>
      <c r="G177" s="114">
        <f t="shared" si="112"/>
        <v>0</v>
      </c>
      <c r="H177" s="114">
        <f t="shared" si="115"/>
        <v>0</v>
      </c>
      <c r="I177" s="114">
        <f t="shared" si="115"/>
        <v>0</v>
      </c>
    </row>
    <row r="178" spans="1:9" s="132" customFormat="1" ht="18.75" x14ac:dyDescent="0.2">
      <c r="A178" s="345"/>
      <c r="B178" s="345"/>
      <c r="C178" s="127" t="s">
        <v>11</v>
      </c>
      <c r="D178" s="114">
        <f t="shared" si="110"/>
        <v>0</v>
      </c>
      <c r="E178" s="114">
        <f t="shared" si="114"/>
        <v>0</v>
      </c>
      <c r="F178" s="114">
        <f t="shared" si="114"/>
        <v>0</v>
      </c>
      <c r="G178" s="114">
        <f t="shared" si="112"/>
        <v>0</v>
      </c>
      <c r="H178" s="114">
        <f t="shared" si="115"/>
        <v>0</v>
      </c>
      <c r="I178" s="114">
        <f t="shared" si="115"/>
        <v>0</v>
      </c>
    </row>
    <row r="179" spans="1:9" s="132" customFormat="1" ht="18.75" x14ac:dyDescent="0.2">
      <c r="A179" s="346"/>
      <c r="B179" s="346"/>
      <c r="C179" s="127" t="s">
        <v>10</v>
      </c>
      <c r="D179" s="114">
        <f t="shared" si="110"/>
        <v>0</v>
      </c>
      <c r="E179" s="114">
        <f t="shared" si="114"/>
        <v>0</v>
      </c>
      <c r="F179" s="114">
        <f t="shared" si="114"/>
        <v>0</v>
      </c>
      <c r="G179" s="114">
        <f t="shared" si="112"/>
        <v>0</v>
      </c>
      <c r="H179" s="114">
        <f t="shared" si="115"/>
        <v>0</v>
      </c>
      <c r="I179" s="114">
        <f t="shared" si="115"/>
        <v>0</v>
      </c>
    </row>
    <row r="180" spans="1:9" s="135" customFormat="1" ht="18.75" x14ac:dyDescent="0.2">
      <c r="A180" s="362" t="s">
        <v>50</v>
      </c>
      <c r="B180" s="344" t="s">
        <v>107</v>
      </c>
      <c r="C180" s="133" t="s">
        <v>33</v>
      </c>
      <c r="D180" s="134">
        <f t="shared" si="110"/>
        <v>41993</v>
      </c>
      <c r="E180" s="134">
        <f t="shared" ref="E180:F180" si="116">E181+E191+E192</f>
        <v>0</v>
      </c>
      <c r="F180" s="134">
        <f t="shared" si="116"/>
        <v>41993</v>
      </c>
      <c r="G180" s="134">
        <f t="shared" si="112"/>
        <v>41993</v>
      </c>
      <c r="H180" s="134">
        <f t="shared" ref="H180:I180" si="117">H181+H191+H192</f>
        <v>0</v>
      </c>
      <c r="I180" s="134">
        <f t="shared" si="117"/>
        <v>41993</v>
      </c>
    </row>
    <row r="181" spans="1:9" s="132" customFormat="1" ht="18.75" x14ac:dyDescent="0.2">
      <c r="A181" s="363"/>
      <c r="B181" s="345"/>
      <c r="C181" s="127" t="s">
        <v>13</v>
      </c>
      <c r="D181" s="114">
        <f t="shared" si="110"/>
        <v>41993</v>
      </c>
      <c r="E181" s="114">
        <f t="shared" ref="E181:F181" si="118">E183+E190</f>
        <v>0</v>
      </c>
      <c r="F181" s="114">
        <f t="shared" si="118"/>
        <v>41993</v>
      </c>
      <c r="G181" s="114">
        <f t="shared" si="112"/>
        <v>41993</v>
      </c>
      <c r="H181" s="114">
        <f t="shared" ref="H181:I181" si="119">H183+H190</f>
        <v>0</v>
      </c>
      <c r="I181" s="114">
        <f t="shared" si="119"/>
        <v>41993</v>
      </c>
    </row>
    <row r="182" spans="1:9" s="132" customFormat="1" ht="18.75" x14ac:dyDescent="0.2">
      <c r="A182" s="363"/>
      <c r="B182" s="345"/>
      <c r="C182" s="127" t="s">
        <v>12</v>
      </c>
      <c r="D182" s="114"/>
      <c r="E182" s="114"/>
      <c r="F182" s="114"/>
      <c r="G182" s="114"/>
      <c r="H182" s="114"/>
      <c r="I182" s="114"/>
    </row>
    <row r="183" spans="1:9" s="132" customFormat="1" ht="37.5" x14ac:dyDescent="0.2">
      <c r="A183" s="363"/>
      <c r="B183" s="345"/>
      <c r="C183" s="127" t="s">
        <v>15</v>
      </c>
      <c r="D183" s="114">
        <f t="shared" ref="D183:D194" si="120">E183+F183</f>
        <v>41993</v>
      </c>
      <c r="E183" s="114">
        <f t="shared" ref="E183:F183" si="121">E184+E185+E186+E187+E188+E189</f>
        <v>0</v>
      </c>
      <c r="F183" s="114">
        <f t="shared" si="121"/>
        <v>41993</v>
      </c>
      <c r="G183" s="114">
        <f t="shared" ref="G183:G194" si="122">H183+I183</f>
        <v>41993</v>
      </c>
      <c r="H183" s="114">
        <f t="shared" ref="H183:I183" si="123">H184+H185+H186+H187+H188+H189</f>
        <v>0</v>
      </c>
      <c r="I183" s="114">
        <f t="shared" si="123"/>
        <v>41993</v>
      </c>
    </row>
    <row r="184" spans="1:9" s="132" customFormat="1" ht="37.5" x14ac:dyDescent="0.2">
      <c r="A184" s="363"/>
      <c r="B184" s="345"/>
      <c r="C184" s="128" t="s">
        <v>21</v>
      </c>
      <c r="D184" s="114">
        <f t="shared" si="120"/>
        <v>41993</v>
      </c>
      <c r="E184" s="114">
        <f>E197+E210+E223+E236+E249+E262+E275+E288+E301+E314+E327+E340+E353+E366+E379+E392+E405+E418+E431+E444+E457+E470+E483+E496+E509+E522+E535+E548+E561+E574+E587+E600+E613+E626+E636+E652+E665</f>
        <v>0</v>
      </c>
      <c r="F184" s="114">
        <f>F197+F210+F223+F236+F249+F262+F275+F288+F301+F314+F327+F340+F353+F366+F379+F392+F405+F418+F431+F444+F457+F470+F483+F496+F509+F522+F535+F548+F561+F574+F587+F600+F613+F626+F636+F652+F665</f>
        <v>41993</v>
      </c>
      <c r="G184" s="114">
        <f t="shared" ref="G184:I184" si="124">G197+G210+G223+G236+G249+G262+G275+G288+G301+G314+G327+G340+G353+G366+G379+G392+G405+G418+G431+G444+G457+G470+G483+G496+G509+G522+G535+G548+G561+G574+G587+G600+G613+G626+G636+G652+G665</f>
        <v>41993</v>
      </c>
      <c r="H184" s="114">
        <f t="shared" si="124"/>
        <v>0</v>
      </c>
      <c r="I184" s="114">
        <f t="shared" si="124"/>
        <v>41993</v>
      </c>
    </row>
    <row r="185" spans="1:9" s="132" customFormat="1" ht="37.5" x14ac:dyDescent="0.2">
      <c r="A185" s="363"/>
      <c r="B185" s="345"/>
      <c r="C185" s="128" t="s">
        <v>22</v>
      </c>
      <c r="D185" s="114">
        <f t="shared" si="120"/>
        <v>0</v>
      </c>
      <c r="E185" s="114">
        <f t="shared" ref="E185:F192" si="125">E198+E211+E224+E237+E250+E263+E276+E289+E302+E315+E328+E341+E354+E367+E380+E393+E406+E419+E432+E445+E458+E471+E484+E497+E510+E523</f>
        <v>0</v>
      </c>
      <c r="F185" s="114">
        <f t="shared" si="125"/>
        <v>0</v>
      </c>
      <c r="G185" s="114">
        <f t="shared" si="122"/>
        <v>0</v>
      </c>
      <c r="H185" s="114">
        <f t="shared" ref="H185:I192" si="126">H198+H211+H224+H237+H250+H263+H276+H289+H302+H315+H328+H341+H354+H367+H380+H393+H406+H419+H432+H445+H458+H471+H484+H497+H510+H523</f>
        <v>0</v>
      </c>
      <c r="I185" s="114">
        <f t="shared" si="126"/>
        <v>0</v>
      </c>
    </row>
    <row r="186" spans="1:9" s="132" customFormat="1" ht="37.5" x14ac:dyDescent="0.2">
      <c r="A186" s="363"/>
      <c r="B186" s="345"/>
      <c r="C186" s="128" t="s">
        <v>16</v>
      </c>
      <c r="D186" s="114">
        <f t="shared" si="120"/>
        <v>0</v>
      </c>
      <c r="E186" s="114">
        <f t="shared" si="125"/>
        <v>0</v>
      </c>
      <c r="F186" s="114">
        <f t="shared" si="125"/>
        <v>0</v>
      </c>
      <c r="G186" s="114">
        <f t="shared" si="122"/>
        <v>0</v>
      </c>
      <c r="H186" s="114">
        <f t="shared" si="126"/>
        <v>0</v>
      </c>
      <c r="I186" s="114">
        <f t="shared" si="126"/>
        <v>0</v>
      </c>
    </row>
    <row r="187" spans="1:9" s="132" customFormat="1" ht="37.5" x14ac:dyDescent="0.2">
      <c r="A187" s="363"/>
      <c r="B187" s="345"/>
      <c r="C187" s="128" t="s">
        <v>17</v>
      </c>
      <c r="D187" s="114">
        <f t="shared" si="120"/>
        <v>0</v>
      </c>
      <c r="E187" s="114">
        <f t="shared" si="125"/>
        <v>0</v>
      </c>
      <c r="F187" s="114">
        <f t="shared" si="125"/>
        <v>0</v>
      </c>
      <c r="G187" s="114">
        <f t="shared" si="122"/>
        <v>0</v>
      </c>
      <c r="H187" s="114">
        <f t="shared" si="126"/>
        <v>0</v>
      </c>
      <c r="I187" s="114">
        <f t="shared" si="126"/>
        <v>0</v>
      </c>
    </row>
    <row r="188" spans="1:9" s="132" customFormat="1" ht="37.5" x14ac:dyDescent="0.2">
      <c r="A188" s="363"/>
      <c r="B188" s="345"/>
      <c r="C188" s="128" t="s">
        <v>18</v>
      </c>
      <c r="D188" s="114">
        <f t="shared" si="120"/>
        <v>0</v>
      </c>
      <c r="E188" s="114">
        <f t="shared" si="125"/>
        <v>0</v>
      </c>
      <c r="F188" s="114">
        <f t="shared" si="125"/>
        <v>0</v>
      </c>
      <c r="G188" s="114">
        <f t="shared" si="122"/>
        <v>0</v>
      </c>
      <c r="H188" s="114">
        <f t="shared" si="126"/>
        <v>0</v>
      </c>
      <c r="I188" s="114">
        <f t="shared" si="126"/>
        <v>0</v>
      </c>
    </row>
    <row r="189" spans="1:9" s="132" customFormat="1" ht="37.5" x14ac:dyDescent="0.2">
      <c r="A189" s="363"/>
      <c r="B189" s="345"/>
      <c r="C189" s="128" t="s">
        <v>19</v>
      </c>
      <c r="D189" s="114">
        <f t="shared" si="120"/>
        <v>0</v>
      </c>
      <c r="E189" s="114">
        <f t="shared" si="125"/>
        <v>0</v>
      </c>
      <c r="F189" s="114">
        <f t="shared" si="125"/>
        <v>0</v>
      </c>
      <c r="G189" s="114">
        <f t="shared" si="122"/>
        <v>0</v>
      </c>
      <c r="H189" s="114">
        <f t="shared" si="126"/>
        <v>0</v>
      </c>
      <c r="I189" s="114">
        <f t="shared" si="126"/>
        <v>0</v>
      </c>
    </row>
    <row r="190" spans="1:9" s="132" customFormat="1" ht="37.5" x14ac:dyDescent="0.2">
      <c r="A190" s="363"/>
      <c r="B190" s="345"/>
      <c r="C190" s="127" t="s">
        <v>20</v>
      </c>
      <c r="D190" s="114">
        <f t="shared" si="120"/>
        <v>0</v>
      </c>
      <c r="E190" s="114">
        <f t="shared" si="125"/>
        <v>0</v>
      </c>
      <c r="F190" s="114">
        <f t="shared" si="125"/>
        <v>0</v>
      </c>
      <c r="G190" s="114">
        <f t="shared" si="122"/>
        <v>0</v>
      </c>
      <c r="H190" s="114">
        <f t="shared" si="126"/>
        <v>0</v>
      </c>
      <c r="I190" s="114">
        <f t="shared" si="126"/>
        <v>0</v>
      </c>
    </row>
    <row r="191" spans="1:9" s="132" customFormat="1" ht="18.75" x14ac:dyDescent="0.2">
      <c r="A191" s="363"/>
      <c r="B191" s="345"/>
      <c r="C191" s="127" t="s">
        <v>11</v>
      </c>
      <c r="D191" s="114">
        <f t="shared" si="120"/>
        <v>0</v>
      </c>
      <c r="E191" s="114">
        <f t="shared" si="125"/>
        <v>0</v>
      </c>
      <c r="F191" s="114">
        <f t="shared" si="125"/>
        <v>0</v>
      </c>
      <c r="G191" s="114">
        <f t="shared" si="122"/>
        <v>0</v>
      </c>
      <c r="H191" s="114">
        <f t="shared" si="126"/>
        <v>0</v>
      </c>
      <c r="I191" s="114">
        <f t="shared" si="126"/>
        <v>0</v>
      </c>
    </row>
    <row r="192" spans="1:9" s="132" customFormat="1" ht="18.75" x14ac:dyDescent="0.2">
      <c r="A192" s="364"/>
      <c r="B192" s="346"/>
      <c r="C192" s="127" t="s">
        <v>10</v>
      </c>
      <c r="D192" s="114">
        <f t="shared" si="120"/>
        <v>0</v>
      </c>
      <c r="E192" s="114">
        <f t="shared" si="125"/>
        <v>0</v>
      </c>
      <c r="F192" s="114">
        <f t="shared" si="125"/>
        <v>0</v>
      </c>
      <c r="G192" s="114">
        <f t="shared" si="122"/>
        <v>0</v>
      </c>
      <c r="H192" s="114">
        <f t="shared" si="126"/>
        <v>0</v>
      </c>
      <c r="I192" s="114">
        <f t="shared" si="126"/>
        <v>0</v>
      </c>
    </row>
    <row r="193" spans="1:9" s="132" customFormat="1" ht="18.75" x14ac:dyDescent="0.2">
      <c r="A193" s="365" t="s">
        <v>178</v>
      </c>
      <c r="B193" s="344" t="s">
        <v>240</v>
      </c>
      <c r="C193" s="127" t="s">
        <v>33</v>
      </c>
      <c r="D193" s="114">
        <f t="shared" si="120"/>
        <v>1501</v>
      </c>
      <c r="E193" s="114">
        <f t="shared" ref="E193:F193" si="127">E194+E204+E205</f>
        <v>0</v>
      </c>
      <c r="F193" s="114">
        <f t="shared" si="127"/>
        <v>1501</v>
      </c>
      <c r="G193" s="114">
        <f t="shared" si="122"/>
        <v>1501</v>
      </c>
      <c r="H193" s="114">
        <f t="shared" ref="H193:I193" si="128">H194+H204+H205</f>
        <v>0</v>
      </c>
      <c r="I193" s="114">
        <f t="shared" si="128"/>
        <v>1501</v>
      </c>
    </row>
    <row r="194" spans="1:9" s="132" customFormat="1" ht="18.75" x14ac:dyDescent="0.2">
      <c r="A194" s="378"/>
      <c r="B194" s="345"/>
      <c r="C194" s="127" t="s">
        <v>13</v>
      </c>
      <c r="D194" s="114">
        <f t="shared" si="120"/>
        <v>1501</v>
      </c>
      <c r="E194" s="114">
        <f t="shared" ref="E194:F194" si="129">E196+E203</f>
        <v>0</v>
      </c>
      <c r="F194" s="114">
        <f t="shared" si="129"/>
        <v>1501</v>
      </c>
      <c r="G194" s="114">
        <f t="shared" si="122"/>
        <v>1501</v>
      </c>
      <c r="H194" s="114">
        <f t="shared" ref="H194:I194" si="130">H196+H203</f>
        <v>0</v>
      </c>
      <c r="I194" s="114">
        <f t="shared" si="130"/>
        <v>1501</v>
      </c>
    </row>
    <row r="195" spans="1:9" s="132" customFormat="1" ht="18.75" x14ac:dyDescent="0.2">
      <c r="A195" s="378"/>
      <c r="B195" s="345"/>
      <c r="C195" s="127" t="s">
        <v>12</v>
      </c>
      <c r="D195" s="114"/>
      <c r="E195" s="114"/>
      <c r="F195" s="114"/>
      <c r="G195" s="114"/>
      <c r="H195" s="114"/>
      <c r="I195" s="114"/>
    </row>
    <row r="196" spans="1:9" s="132" customFormat="1" ht="37.5" x14ac:dyDescent="0.2">
      <c r="A196" s="378"/>
      <c r="B196" s="345"/>
      <c r="C196" s="127" t="s">
        <v>15</v>
      </c>
      <c r="D196" s="114">
        <f t="shared" ref="D196:D207" si="131">E196+F196</f>
        <v>1501</v>
      </c>
      <c r="E196" s="114">
        <f t="shared" ref="E196:F196" si="132">E197+E198+E199+E200+E201+E202</f>
        <v>0</v>
      </c>
      <c r="F196" s="114">
        <f t="shared" si="132"/>
        <v>1501</v>
      </c>
      <c r="G196" s="114">
        <f t="shared" ref="G196:G207" si="133">H196+I196</f>
        <v>1501</v>
      </c>
      <c r="H196" s="114">
        <f t="shared" ref="H196:I196" si="134">H197+H198+H199+H200+H201+H202</f>
        <v>0</v>
      </c>
      <c r="I196" s="114">
        <f t="shared" si="134"/>
        <v>1501</v>
      </c>
    </row>
    <row r="197" spans="1:9" s="132" customFormat="1" ht="37.5" x14ac:dyDescent="0.2">
      <c r="A197" s="378"/>
      <c r="B197" s="345"/>
      <c r="C197" s="128" t="s">
        <v>21</v>
      </c>
      <c r="D197" s="114">
        <f t="shared" si="131"/>
        <v>1501</v>
      </c>
      <c r="E197" s="114">
        <v>0</v>
      </c>
      <c r="F197" s="114">
        <v>1501</v>
      </c>
      <c r="G197" s="114">
        <f t="shared" si="133"/>
        <v>1501</v>
      </c>
      <c r="H197" s="114">
        <v>0</v>
      </c>
      <c r="I197" s="114">
        <v>1501</v>
      </c>
    </row>
    <row r="198" spans="1:9" s="132" customFormat="1" ht="37.5" x14ac:dyDescent="0.2">
      <c r="A198" s="378"/>
      <c r="B198" s="345"/>
      <c r="C198" s="128" t="s">
        <v>22</v>
      </c>
      <c r="D198" s="114">
        <f t="shared" si="131"/>
        <v>0</v>
      </c>
      <c r="E198" s="114">
        <v>0</v>
      </c>
      <c r="F198" s="114">
        <v>0</v>
      </c>
      <c r="G198" s="114">
        <f t="shared" si="133"/>
        <v>0</v>
      </c>
      <c r="H198" s="114">
        <v>0</v>
      </c>
      <c r="I198" s="114">
        <v>0</v>
      </c>
    </row>
    <row r="199" spans="1:9" s="132" customFormat="1" ht="37.5" x14ac:dyDescent="0.2">
      <c r="A199" s="378"/>
      <c r="B199" s="345"/>
      <c r="C199" s="128" t="s">
        <v>16</v>
      </c>
      <c r="D199" s="114">
        <f t="shared" si="131"/>
        <v>0</v>
      </c>
      <c r="E199" s="114">
        <v>0</v>
      </c>
      <c r="F199" s="114">
        <v>0</v>
      </c>
      <c r="G199" s="114">
        <f t="shared" si="133"/>
        <v>0</v>
      </c>
      <c r="H199" s="114">
        <v>0</v>
      </c>
      <c r="I199" s="114">
        <v>0</v>
      </c>
    </row>
    <row r="200" spans="1:9" s="132" customFormat="1" ht="37.5" x14ac:dyDescent="0.2">
      <c r="A200" s="378"/>
      <c r="B200" s="345"/>
      <c r="C200" s="128" t="s">
        <v>17</v>
      </c>
      <c r="D200" s="114">
        <f t="shared" si="131"/>
        <v>0</v>
      </c>
      <c r="E200" s="114">
        <v>0</v>
      </c>
      <c r="F200" s="114">
        <v>0</v>
      </c>
      <c r="G200" s="114">
        <f t="shared" si="133"/>
        <v>0</v>
      </c>
      <c r="H200" s="114">
        <v>0</v>
      </c>
      <c r="I200" s="114">
        <v>0</v>
      </c>
    </row>
    <row r="201" spans="1:9" s="132" customFormat="1" ht="37.5" x14ac:dyDescent="0.2">
      <c r="A201" s="378"/>
      <c r="B201" s="345"/>
      <c r="C201" s="128" t="s">
        <v>18</v>
      </c>
      <c r="D201" s="114">
        <f t="shared" si="131"/>
        <v>0</v>
      </c>
      <c r="E201" s="114">
        <v>0</v>
      </c>
      <c r="F201" s="114">
        <v>0</v>
      </c>
      <c r="G201" s="114">
        <f t="shared" si="133"/>
        <v>0</v>
      </c>
      <c r="H201" s="114">
        <v>0</v>
      </c>
      <c r="I201" s="114">
        <v>0</v>
      </c>
    </row>
    <row r="202" spans="1:9" s="132" customFormat="1" ht="37.5" x14ac:dyDescent="0.2">
      <c r="A202" s="378"/>
      <c r="B202" s="345"/>
      <c r="C202" s="128" t="s">
        <v>19</v>
      </c>
      <c r="D202" s="114">
        <f t="shared" si="131"/>
        <v>0</v>
      </c>
      <c r="E202" s="114">
        <v>0</v>
      </c>
      <c r="F202" s="114">
        <v>0</v>
      </c>
      <c r="G202" s="114">
        <f t="shared" si="133"/>
        <v>0</v>
      </c>
      <c r="H202" s="114">
        <v>0</v>
      </c>
      <c r="I202" s="114">
        <v>0</v>
      </c>
    </row>
    <row r="203" spans="1:9" s="132" customFormat="1" ht="37.5" x14ac:dyDescent="0.2">
      <c r="A203" s="378"/>
      <c r="B203" s="345"/>
      <c r="C203" s="127" t="s">
        <v>20</v>
      </c>
      <c r="D203" s="114">
        <f t="shared" si="131"/>
        <v>0</v>
      </c>
      <c r="E203" s="114">
        <v>0</v>
      </c>
      <c r="F203" s="114">
        <v>0</v>
      </c>
      <c r="G203" s="114">
        <f t="shared" si="133"/>
        <v>0</v>
      </c>
      <c r="H203" s="114">
        <v>0</v>
      </c>
      <c r="I203" s="114">
        <v>0</v>
      </c>
    </row>
    <row r="204" spans="1:9" s="132" customFormat="1" ht="18.75" x14ac:dyDescent="0.2">
      <c r="A204" s="378"/>
      <c r="B204" s="345"/>
      <c r="C204" s="127" t="s">
        <v>11</v>
      </c>
      <c r="D204" s="114">
        <f t="shared" si="131"/>
        <v>0</v>
      </c>
      <c r="E204" s="114">
        <v>0</v>
      </c>
      <c r="F204" s="114">
        <v>0</v>
      </c>
      <c r="G204" s="114">
        <f t="shared" si="133"/>
        <v>0</v>
      </c>
      <c r="H204" s="114">
        <v>0</v>
      </c>
      <c r="I204" s="114">
        <v>0</v>
      </c>
    </row>
    <row r="205" spans="1:9" s="132" customFormat="1" ht="18.75" x14ac:dyDescent="0.2">
      <c r="A205" s="366"/>
      <c r="B205" s="346"/>
      <c r="C205" s="127" t="s">
        <v>10</v>
      </c>
      <c r="D205" s="114">
        <f t="shared" si="131"/>
        <v>0</v>
      </c>
      <c r="E205" s="114">
        <v>0</v>
      </c>
      <c r="F205" s="114">
        <v>0</v>
      </c>
      <c r="G205" s="114">
        <f t="shared" si="133"/>
        <v>0</v>
      </c>
      <c r="H205" s="114">
        <v>0</v>
      </c>
      <c r="I205" s="114">
        <v>0</v>
      </c>
    </row>
    <row r="206" spans="1:9" s="132" customFormat="1" ht="18.75" x14ac:dyDescent="0.2">
      <c r="A206" s="365" t="s">
        <v>179</v>
      </c>
      <c r="B206" s="344" t="s">
        <v>242</v>
      </c>
      <c r="C206" s="127" t="s">
        <v>33</v>
      </c>
      <c r="D206" s="114">
        <f t="shared" si="131"/>
        <v>970</v>
      </c>
      <c r="E206" s="114">
        <f t="shared" ref="E206:F206" si="135">E207+E217+E218</f>
        <v>0</v>
      </c>
      <c r="F206" s="114">
        <f t="shared" si="135"/>
        <v>970</v>
      </c>
      <c r="G206" s="114">
        <f t="shared" si="133"/>
        <v>970</v>
      </c>
      <c r="H206" s="114">
        <f t="shared" ref="H206:I206" si="136">H207+H217+H218</f>
        <v>0</v>
      </c>
      <c r="I206" s="114">
        <f t="shared" si="136"/>
        <v>970</v>
      </c>
    </row>
    <row r="207" spans="1:9" s="132" customFormat="1" ht="18.75" x14ac:dyDescent="0.2">
      <c r="A207" s="378"/>
      <c r="B207" s="345"/>
      <c r="C207" s="127" t="s">
        <v>13</v>
      </c>
      <c r="D207" s="114">
        <f t="shared" si="131"/>
        <v>970</v>
      </c>
      <c r="E207" s="114">
        <f t="shared" ref="E207:F207" si="137">E209+E216</f>
        <v>0</v>
      </c>
      <c r="F207" s="114">
        <f t="shared" si="137"/>
        <v>970</v>
      </c>
      <c r="G207" s="114">
        <f t="shared" si="133"/>
        <v>970</v>
      </c>
      <c r="H207" s="114">
        <f t="shared" ref="H207:I207" si="138">H209+H216</f>
        <v>0</v>
      </c>
      <c r="I207" s="114">
        <f t="shared" si="138"/>
        <v>970</v>
      </c>
    </row>
    <row r="208" spans="1:9" s="132" customFormat="1" ht="18.75" x14ac:dyDescent="0.2">
      <c r="A208" s="378"/>
      <c r="B208" s="345"/>
      <c r="C208" s="127" t="s">
        <v>12</v>
      </c>
      <c r="D208" s="114"/>
      <c r="E208" s="114"/>
      <c r="F208" s="114"/>
      <c r="G208" s="114"/>
      <c r="H208" s="114"/>
      <c r="I208" s="114"/>
    </row>
    <row r="209" spans="1:9" s="132" customFormat="1" ht="37.5" x14ac:dyDescent="0.2">
      <c r="A209" s="378"/>
      <c r="B209" s="345"/>
      <c r="C209" s="127" t="s">
        <v>15</v>
      </c>
      <c r="D209" s="114">
        <f t="shared" ref="D209:D220" si="139">E209+F209</f>
        <v>970</v>
      </c>
      <c r="E209" s="114">
        <f t="shared" ref="E209:F209" si="140">E210+E211+E212+E213+E214+E215</f>
        <v>0</v>
      </c>
      <c r="F209" s="114">
        <f t="shared" si="140"/>
        <v>970</v>
      </c>
      <c r="G209" s="114">
        <f t="shared" ref="G209:G220" si="141">H209+I209</f>
        <v>970</v>
      </c>
      <c r="H209" s="114">
        <f t="shared" ref="H209:I209" si="142">H210+H211+H212+H213+H214+H215</f>
        <v>0</v>
      </c>
      <c r="I209" s="114">
        <f t="shared" si="142"/>
        <v>970</v>
      </c>
    </row>
    <row r="210" spans="1:9" s="132" customFormat="1" ht="37.5" x14ac:dyDescent="0.2">
      <c r="A210" s="378"/>
      <c r="B210" s="345"/>
      <c r="C210" s="128" t="s">
        <v>21</v>
      </c>
      <c r="D210" s="114">
        <f t="shared" si="139"/>
        <v>970</v>
      </c>
      <c r="E210" s="114">
        <v>0</v>
      </c>
      <c r="F210" s="114">
        <v>970</v>
      </c>
      <c r="G210" s="114">
        <f t="shared" si="141"/>
        <v>970</v>
      </c>
      <c r="H210" s="114">
        <v>0</v>
      </c>
      <c r="I210" s="114">
        <v>970</v>
      </c>
    </row>
    <row r="211" spans="1:9" s="132" customFormat="1" ht="37.5" x14ac:dyDescent="0.2">
      <c r="A211" s="378"/>
      <c r="B211" s="345"/>
      <c r="C211" s="128" t="s">
        <v>22</v>
      </c>
      <c r="D211" s="114">
        <f t="shared" si="139"/>
        <v>0</v>
      </c>
      <c r="E211" s="114">
        <v>0</v>
      </c>
      <c r="F211" s="114">
        <v>0</v>
      </c>
      <c r="G211" s="114">
        <f t="shared" si="141"/>
        <v>0</v>
      </c>
      <c r="H211" s="114">
        <v>0</v>
      </c>
      <c r="I211" s="114">
        <v>0</v>
      </c>
    </row>
    <row r="212" spans="1:9" s="132" customFormat="1" ht="37.5" x14ac:dyDescent="0.2">
      <c r="A212" s="378"/>
      <c r="B212" s="345"/>
      <c r="C212" s="128" t="s">
        <v>16</v>
      </c>
      <c r="D212" s="114">
        <f t="shared" si="139"/>
        <v>0</v>
      </c>
      <c r="E212" s="114">
        <v>0</v>
      </c>
      <c r="F212" s="114">
        <v>0</v>
      </c>
      <c r="G212" s="114">
        <f t="shared" si="141"/>
        <v>0</v>
      </c>
      <c r="H212" s="114">
        <v>0</v>
      </c>
      <c r="I212" s="114">
        <v>0</v>
      </c>
    </row>
    <row r="213" spans="1:9" s="132" customFormat="1" ht="37.5" x14ac:dyDescent="0.2">
      <c r="A213" s="378"/>
      <c r="B213" s="345"/>
      <c r="C213" s="128" t="s">
        <v>17</v>
      </c>
      <c r="D213" s="114">
        <f t="shared" si="139"/>
        <v>0</v>
      </c>
      <c r="E213" s="114">
        <v>0</v>
      </c>
      <c r="F213" s="114">
        <v>0</v>
      </c>
      <c r="G213" s="114">
        <f t="shared" si="141"/>
        <v>0</v>
      </c>
      <c r="H213" s="114">
        <v>0</v>
      </c>
      <c r="I213" s="114">
        <v>0</v>
      </c>
    </row>
    <row r="214" spans="1:9" s="132" customFormat="1" ht="37.5" x14ac:dyDescent="0.2">
      <c r="A214" s="378"/>
      <c r="B214" s="345"/>
      <c r="C214" s="128" t="s">
        <v>18</v>
      </c>
      <c r="D214" s="114">
        <f t="shared" si="139"/>
        <v>0</v>
      </c>
      <c r="E214" s="114">
        <v>0</v>
      </c>
      <c r="F214" s="114">
        <v>0</v>
      </c>
      <c r="G214" s="114">
        <f t="shared" si="141"/>
        <v>0</v>
      </c>
      <c r="H214" s="114">
        <v>0</v>
      </c>
      <c r="I214" s="114">
        <v>0</v>
      </c>
    </row>
    <row r="215" spans="1:9" s="132" customFormat="1" ht="37.5" x14ac:dyDescent="0.2">
      <c r="A215" s="378"/>
      <c r="B215" s="345"/>
      <c r="C215" s="128" t="s">
        <v>19</v>
      </c>
      <c r="D215" s="114">
        <f t="shared" si="139"/>
        <v>0</v>
      </c>
      <c r="E215" s="114">
        <v>0</v>
      </c>
      <c r="F215" s="114">
        <v>0</v>
      </c>
      <c r="G215" s="114">
        <f t="shared" si="141"/>
        <v>0</v>
      </c>
      <c r="H215" s="114">
        <v>0</v>
      </c>
      <c r="I215" s="114">
        <v>0</v>
      </c>
    </row>
    <row r="216" spans="1:9" s="132" customFormat="1" ht="37.5" x14ac:dyDescent="0.2">
      <c r="A216" s="378"/>
      <c r="B216" s="345"/>
      <c r="C216" s="127" t="s">
        <v>20</v>
      </c>
      <c r="D216" s="114">
        <f t="shared" si="139"/>
        <v>0</v>
      </c>
      <c r="E216" s="114">
        <v>0</v>
      </c>
      <c r="F216" s="114">
        <v>0</v>
      </c>
      <c r="G216" s="114">
        <f t="shared" si="141"/>
        <v>0</v>
      </c>
      <c r="H216" s="114">
        <v>0</v>
      </c>
      <c r="I216" s="114">
        <v>0</v>
      </c>
    </row>
    <row r="217" spans="1:9" s="132" customFormat="1" ht="18.75" x14ac:dyDescent="0.2">
      <c r="A217" s="378"/>
      <c r="B217" s="345"/>
      <c r="C217" s="127" t="s">
        <v>11</v>
      </c>
      <c r="D217" s="114">
        <f t="shared" si="139"/>
        <v>0</v>
      </c>
      <c r="E217" s="114">
        <v>0</v>
      </c>
      <c r="F217" s="114">
        <v>0</v>
      </c>
      <c r="G217" s="114">
        <f t="shared" si="141"/>
        <v>0</v>
      </c>
      <c r="H217" s="114">
        <v>0</v>
      </c>
      <c r="I217" s="114">
        <v>0</v>
      </c>
    </row>
    <row r="218" spans="1:9" s="132" customFormat="1" ht="18.75" x14ac:dyDescent="0.2">
      <c r="A218" s="366"/>
      <c r="B218" s="346"/>
      <c r="C218" s="127" t="s">
        <v>10</v>
      </c>
      <c r="D218" s="114">
        <f t="shared" si="139"/>
        <v>0</v>
      </c>
      <c r="E218" s="114">
        <v>0</v>
      </c>
      <c r="F218" s="114">
        <v>0</v>
      </c>
      <c r="G218" s="114">
        <f t="shared" si="141"/>
        <v>0</v>
      </c>
      <c r="H218" s="114">
        <v>0</v>
      </c>
      <c r="I218" s="114">
        <v>0</v>
      </c>
    </row>
    <row r="219" spans="1:9" s="132" customFormat="1" ht="18.75" x14ac:dyDescent="0.2">
      <c r="A219" s="365" t="s">
        <v>180</v>
      </c>
      <c r="B219" s="344" t="s">
        <v>267</v>
      </c>
      <c r="C219" s="127" t="s">
        <v>33</v>
      </c>
      <c r="D219" s="114">
        <f t="shared" si="139"/>
        <v>36.200000000000003</v>
      </c>
      <c r="E219" s="114">
        <f t="shared" ref="E219:F219" si="143">E220+E230+E231</f>
        <v>0</v>
      </c>
      <c r="F219" s="114">
        <f t="shared" si="143"/>
        <v>36.200000000000003</v>
      </c>
      <c r="G219" s="114">
        <f t="shared" si="141"/>
        <v>36.200000000000003</v>
      </c>
      <c r="H219" s="114">
        <f t="shared" ref="H219:I219" si="144">H220+H230+H231</f>
        <v>0</v>
      </c>
      <c r="I219" s="114">
        <f t="shared" si="144"/>
        <v>36.200000000000003</v>
      </c>
    </row>
    <row r="220" spans="1:9" s="132" customFormat="1" ht="18.75" x14ac:dyDescent="0.2">
      <c r="A220" s="378"/>
      <c r="B220" s="345"/>
      <c r="C220" s="127" t="s">
        <v>13</v>
      </c>
      <c r="D220" s="114">
        <f t="shared" si="139"/>
        <v>36.200000000000003</v>
      </c>
      <c r="E220" s="114">
        <f t="shared" ref="E220:F220" si="145">E222+E229</f>
        <v>0</v>
      </c>
      <c r="F220" s="114">
        <f t="shared" si="145"/>
        <v>36.200000000000003</v>
      </c>
      <c r="G220" s="114">
        <f t="shared" si="141"/>
        <v>36.200000000000003</v>
      </c>
      <c r="H220" s="114">
        <f t="shared" ref="H220:I220" si="146">H222+H229</f>
        <v>0</v>
      </c>
      <c r="I220" s="114">
        <f t="shared" si="146"/>
        <v>36.200000000000003</v>
      </c>
    </row>
    <row r="221" spans="1:9" s="132" customFormat="1" ht="18.75" x14ac:dyDescent="0.2">
      <c r="A221" s="378"/>
      <c r="B221" s="345"/>
      <c r="C221" s="127" t="s">
        <v>12</v>
      </c>
      <c r="D221" s="114"/>
      <c r="E221" s="114"/>
      <c r="F221" s="114"/>
      <c r="G221" s="114"/>
      <c r="H221" s="114"/>
      <c r="I221" s="114"/>
    </row>
    <row r="222" spans="1:9" s="132" customFormat="1" ht="37.5" x14ac:dyDescent="0.2">
      <c r="A222" s="378"/>
      <c r="B222" s="345"/>
      <c r="C222" s="127" t="s">
        <v>15</v>
      </c>
      <c r="D222" s="114">
        <f t="shared" ref="D222:D233" si="147">E222+F222</f>
        <v>36.200000000000003</v>
      </c>
      <c r="E222" s="114">
        <f t="shared" ref="E222:F222" si="148">E223+E224+E225+E226+E227+E228</f>
        <v>0</v>
      </c>
      <c r="F222" s="114">
        <f t="shared" si="148"/>
        <v>36.200000000000003</v>
      </c>
      <c r="G222" s="114">
        <f t="shared" ref="G222:G233" si="149">H222+I222</f>
        <v>36.200000000000003</v>
      </c>
      <c r="H222" s="114">
        <f t="shared" ref="H222:I222" si="150">H223+H224+H225+H226+H227+H228</f>
        <v>0</v>
      </c>
      <c r="I222" s="114">
        <f t="shared" si="150"/>
        <v>36.200000000000003</v>
      </c>
    </row>
    <row r="223" spans="1:9" s="132" customFormat="1" ht="37.5" x14ac:dyDescent="0.2">
      <c r="A223" s="378"/>
      <c r="B223" s="345"/>
      <c r="C223" s="128" t="s">
        <v>21</v>
      </c>
      <c r="D223" s="114">
        <f t="shared" si="147"/>
        <v>36.200000000000003</v>
      </c>
      <c r="E223" s="114">
        <v>0</v>
      </c>
      <c r="F223" s="114">
        <v>36.200000000000003</v>
      </c>
      <c r="G223" s="114">
        <f t="shared" si="149"/>
        <v>36.200000000000003</v>
      </c>
      <c r="H223" s="114">
        <v>0</v>
      </c>
      <c r="I223" s="114">
        <v>36.200000000000003</v>
      </c>
    </row>
    <row r="224" spans="1:9" s="132" customFormat="1" ht="37.5" x14ac:dyDescent="0.2">
      <c r="A224" s="378"/>
      <c r="B224" s="345"/>
      <c r="C224" s="128" t="s">
        <v>22</v>
      </c>
      <c r="D224" s="114">
        <f t="shared" si="147"/>
        <v>0</v>
      </c>
      <c r="E224" s="114">
        <v>0</v>
      </c>
      <c r="F224" s="114">
        <v>0</v>
      </c>
      <c r="G224" s="114">
        <f t="shared" si="149"/>
        <v>0</v>
      </c>
      <c r="H224" s="114">
        <v>0</v>
      </c>
      <c r="I224" s="114">
        <v>0</v>
      </c>
    </row>
    <row r="225" spans="1:9" s="132" customFormat="1" ht="37.5" x14ac:dyDescent="0.2">
      <c r="A225" s="378"/>
      <c r="B225" s="345"/>
      <c r="C225" s="128" t="s">
        <v>16</v>
      </c>
      <c r="D225" s="114">
        <f t="shared" si="147"/>
        <v>0</v>
      </c>
      <c r="E225" s="114">
        <v>0</v>
      </c>
      <c r="F225" s="114">
        <v>0</v>
      </c>
      <c r="G225" s="114">
        <f t="shared" si="149"/>
        <v>0</v>
      </c>
      <c r="H225" s="114">
        <v>0</v>
      </c>
      <c r="I225" s="114">
        <v>0</v>
      </c>
    </row>
    <row r="226" spans="1:9" s="132" customFormat="1" ht="37.5" x14ac:dyDescent="0.2">
      <c r="A226" s="378"/>
      <c r="B226" s="345"/>
      <c r="C226" s="128" t="s">
        <v>17</v>
      </c>
      <c r="D226" s="114">
        <f t="shared" si="147"/>
        <v>0</v>
      </c>
      <c r="E226" s="114">
        <v>0</v>
      </c>
      <c r="F226" s="114">
        <v>0</v>
      </c>
      <c r="G226" s="114">
        <f t="shared" si="149"/>
        <v>0</v>
      </c>
      <c r="H226" s="114">
        <v>0</v>
      </c>
      <c r="I226" s="114">
        <v>0</v>
      </c>
    </row>
    <row r="227" spans="1:9" s="132" customFormat="1" ht="37.5" x14ac:dyDescent="0.2">
      <c r="A227" s="378"/>
      <c r="B227" s="345"/>
      <c r="C227" s="128" t="s">
        <v>18</v>
      </c>
      <c r="D227" s="114">
        <f t="shared" si="147"/>
        <v>0</v>
      </c>
      <c r="E227" s="114">
        <v>0</v>
      </c>
      <c r="F227" s="114">
        <v>0</v>
      </c>
      <c r="G227" s="114">
        <f t="shared" si="149"/>
        <v>0</v>
      </c>
      <c r="H227" s="114">
        <v>0</v>
      </c>
      <c r="I227" s="114">
        <v>0</v>
      </c>
    </row>
    <row r="228" spans="1:9" s="132" customFormat="1" ht="37.5" x14ac:dyDescent="0.2">
      <c r="A228" s="378"/>
      <c r="B228" s="345"/>
      <c r="C228" s="128" t="s">
        <v>19</v>
      </c>
      <c r="D228" s="114">
        <f t="shared" si="147"/>
        <v>0</v>
      </c>
      <c r="E228" s="114">
        <v>0</v>
      </c>
      <c r="F228" s="114">
        <v>0</v>
      </c>
      <c r="G228" s="114">
        <f t="shared" si="149"/>
        <v>0</v>
      </c>
      <c r="H228" s="114">
        <v>0</v>
      </c>
      <c r="I228" s="114">
        <v>0</v>
      </c>
    </row>
    <row r="229" spans="1:9" s="132" customFormat="1" ht="37.5" x14ac:dyDescent="0.2">
      <c r="A229" s="378"/>
      <c r="B229" s="345"/>
      <c r="C229" s="127" t="s">
        <v>20</v>
      </c>
      <c r="D229" s="114">
        <f t="shared" si="147"/>
        <v>0</v>
      </c>
      <c r="E229" s="114">
        <v>0</v>
      </c>
      <c r="F229" s="114">
        <v>0</v>
      </c>
      <c r="G229" s="114">
        <f t="shared" si="149"/>
        <v>0</v>
      </c>
      <c r="H229" s="114">
        <v>0</v>
      </c>
      <c r="I229" s="114">
        <v>0</v>
      </c>
    </row>
    <row r="230" spans="1:9" s="132" customFormat="1" ht="18.75" x14ac:dyDescent="0.2">
      <c r="A230" s="378"/>
      <c r="B230" s="345"/>
      <c r="C230" s="127" t="s">
        <v>11</v>
      </c>
      <c r="D230" s="114">
        <f t="shared" si="147"/>
        <v>0</v>
      </c>
      <c r="E230" s="114">
        <v>0</v>
      </c>
      <c r="F230" s="114">
        <v>0</v>
      </c>
      <c r="G230" s="114">
        <f t="shared" si="149"/>
        <v>0</v>
      </c>
      <c r="H230" s="114">
        <v>0</v>
      </c>
      <c r="I230" s="114">
        <v>0</v>
      </c>
    </row>
    <row r="231" spans="1:9" s="132" customFormat="1" ht="18.75" x14ac:dyDescent="0.2">
      <c r="A231" s="366"/>
      <c r="B231" s="346"/>
      <c r="C231" s="127" t="s">
        <v>10</v>
      </c>
      <c r="D231" s="114">
        <f t="shared" si="147"/>
        <v>0</v>
      </c>
      <c r="E231" s="114">
        <v>0</v>
      </c>
      <c r="F231" s="114">
        <v>0</v>
      </c>
      <c r="G231" s="114">
        <f t="shared" si="149"/>
        <v>0</v>
      </c>
      <c r="H231" s="114">
        <v>0</v>
      </c>
      <c r="I231" s="114">
        <v>0</v>
      </c>
    </row>
    <row r="232" spans="1:9" s="132" customFormat="1" ht="18.75" x14ac:dyDescent="0.2">
      <c r="A232" s="365" t="s">
        <v>181</v>
      </c>
      <c r="B232" s="344" t="s">
        <v>243</v>
      </c>
      <c r="C232" s="127" t="s">
        <v>33</v>
      </c>
      <c r="D232" s="114">
        <f t="shared" si="147"/>
        <v>856</v>
      </c>
      <c r="E232" s="114">
        <f t="shared" ref="E232:F232" si="151">E233+E243+E244</f>
        <v>0</v>
      </c>
      <c r="F232" s="114">
        <f t="shared" si="151"/>
        <v>856</v>
      </c>
      <c r="G232" s="114">
        <f t="shared" si="149"/>
        <v>856</v>
      </c>
      <c r="H232" s="114">
        <f t="shared" ref="H232:I232" si="152">H233+H243+H244</f>
        <v>0</v>
      </c>
      <c r="I232" s="114">
        <f t="shared" si="152"/>
        <v>856</v>
      </c>
    </row>
    <row r="233" spans="1:9" s="132" customFormat="1" ht="18.75" x14ac:dyDescent="0.2">
      <c r="A233" s="378"/>
      <c r="B233" s="345"/>
      <c r="C233" s="127" t="s">
        <v>13</v>
      </c>
      <c r="D233" s="114">
        <f t="shared" si="147"/>
        <v>856</v>
      </c>
      <c r="E233" s="114">
        <f t="shared" ref="E233:F233" si="153">E235+E242</f>
        <v>0</v>
      </c>
      <c r="F233" s="114">
        <f t="shared" si="153"/>
        <v>856</v>
      </c>
      <c r="G233" s="114">
        <f t="shared" si="149"/>
        <v>856</v>
      </c>
      <c r="H233" s="114">
        <f t="shared" ref="H233:I233" si="154">H235+H242</f>
        <v>0</v>
      </c>
      <c r="I233" s="114">
        <f t="shared" si="154"/>
        <v>856</v>
      </c>
    </row>
    <row r="234" spans="1:9" s="132" customFormat="1" ht="18.75" x14ac:dyDescent="0.2">
      <c r="A234" s="378"/>
      <c r="B234" s="345"/>
      <c r="C234" s="127" t="s">
        <v>12</v>
      </c>
      <c r="D234" s="114"/>
      <c r="E234" s="114"/>
      <c r="F234" s="114"/>
      <c r="G234" s="114"/>
      <c r="H234" s="114"/>
      <c r="I234" s="114"/>
    </row>
    <row r="235" spans="1:9" s="132" customFormat="1" ht="37.5" x14ac:dyDescent="0.2">
      <c r="A235" s="378"/>
      <c r="B235" s="345"/>
      <c r="C235" s="127" t="s">
        <v>15</v>
      </c>
      <c r="D235" s="114">
        <f t="shared" ref="D235:D246" si="155">E235+F235</f>
        <v>856</v>
      </c>
      <c r="E235" s="114">
        <f t="shared" ref="E235:F235" si="156">E236+E237+E238+E239+E240+E241</f>
        <v>0</v>
      </c>
      <c r="F235" s="114">
        <f t="shared" si="156"/>
        <v>856</v>
      </c>
      <c r="G235" s="114">
        <f t="shared" ref="G235:G246" si="157">H235+I235</f>
        <v>856</v>
      </c>
      <c r="H235" s="114">
        <f t="shared" ref="H235:I235" si="158">H236+H237+H238+H239+H240+H241</f>
        <v>0</v>
      </c>
      <c r="I235" s="114">
        <f t="shared" si="158"/>
        <v>856</v>
      </c>
    </row>
    <row r="236" spans="1:9" s="132" customFormat="1" ht="37.5" x14ac:dyDescent="0.2">
      <c r="A236" s="378"/>
      <c r="B236" s="345"/>
      <c r="C236" s="128" t="s">
        <v>21</v>
      </c>
      <c r="D236" s="114">
        <f t="shared" si="155"/>
        <v>856</v>
      </c>
      <c r="E236" s="114">
        <v>0</v>
      </c>
      <c r="F236" s="114">
        <v>856</v>
      </c>
      <c r="G236" s="114">
        <f t="shared" si="157"/>
        <v>856</v>
      </c>
      <c r="H236" s="114">
        <v>0</v>
      </c>
      <c r="I236" s="114">
        <v>856</v>
      </c>
    </row>
    <row r="237" spans="1:9" s="132" customFormat="1" ht="37.5" x14ac:dyDescent="0.2">
      <c r="A237" s="378"/>
      <c r="B237" s="345"/>
      <c r="C237" s="128" t="s">
        <v>22</v>
      </c>
      <c r="D237" s="114">
        <f t="shared" si="155"/>
        <v>0</v>
      </c>
      <c r="E237" s="114">
        <v>0</v>
      </c>
      <c r="F237" s="114">
        <v>0</v>
      </c>
      <c r="G237" s="114">
        <f t="shared" si="157"/>
        <v>0</v>
      </c>
      <c r="H237" s="114">
        <v>0</v>
      </c>
      <c r="I237" s="114">
        <v>0</v>
      </c>
    </row>
    <row r="238" spans="1:9" s="132" customFormat="1" ht="37.5" x14ac:dyDescent="0.2">
      <c r="A238" s="378"/>
      <c r="B238" s="345"/>
      <c r="C238" s="128" t="s">
        <v>16</v>
      </c>
      <c r="D238" s="114">
        <f t="shared" si="155"/>
        <v>0</v>
      </c>
      <c r="E238" s="114">
        <v>0</v>
      </c>
      <c r="F238" s="114">
        <v>0</v>
      </c>
      <c r="G238" s="114">
        <f t="shared" si="157"/>
        <v>0</v>
      </c>
      <c r="H238" s="114">
        <v>0</v>
      </c>
      <c r="I238" s="114">
        <v>0</v>
      </c>
    </row>
    <row r="239" spans="1:9" s="132" customFormat="1" ht="37.5" x14ac:dyDescent="0.2">
      <c r="A239" s="378"/>
      <c r="B239" s="345"/>
      <c r="C239" s="128" t="s">
        <v>17</v>
      </c>
      <c r="D239" s="114">
        <f t="shared" si="155"/>
        <v>0</v>
      </c>
      <c r="E239" s="114">
        <v>0</v>
      </c>
      <c r="F239" s="114">
        <v>0</v>
      </c>
      <c r="G239" s="114">
        <f t="shared" si="157"/>
        <v>0</v>
      </c>
      <c r="H239" s="114">
        <v>0</v>
      </c>
      <c r="I239" s="114">
        <v>0</v>
      </c>
    </row>
    <row r="240" spans="1:9" s="132" customFormat="1" ht="37.5" x14ac:dyDescent="0.2">
      <c r="A240" s="378"/>
      <c r="B240" s="345"/>
      <c r="C240" s="128" t="s">
        <v>18</v>
      </c>
      <c r="D240" s="114">
        <f t="shared" si="155"/>
        <v>0</v>
      </c>
      <c r="E240" s="114">
        <v>0</v>
      </c>
      <c r="F240" s="114">
        <v>0</v>
      </c>
      <c r="G240" s="114">
        <f t="shared" si="157"/>
        <v>0</v>
      </c>
      <c r="H240" s="114">
        <v>0</v>
      </c>
      <c r="I240" s="114">
        <v>0</v>
      </c>
    </row>
    <row r="241" spans="1:9" s="132" customFormat="1" ht="37.5" x14ac:dyDescent="0.2">
      <c r="A241" s="378"/>
      <c r="B241" s="345"/>
      <c r="C241" s="128" t="s">
        <v>19</v>
      </c>
      <c r="D241" s="114">
        <f t="shared" si="155"/>
        <v>0</v>
      </c>
      <c r="E241" s="114">
        <v>0</v>
      </c>
      <c r="F241" s="114">
        <v>0</v>
      </c>
      <c r="G241" s="114">
        <f t="shared" si="157"/>
        <v>0</v>
      </c>
      <c r="H241" s="114">
        <v>0</v>
      </c>
      <c r="I241" s="114">
        <v>0</v>
      </c>
    </row>
    <row r="242" spans="1:9" s="132" customFormat="1" ht="37.5" x14ac:dyDescent="0.2">
      <c r="A242" s="378"/>
      <c r="B242" s="345"/>
      <c r="C242" s="127" t="s">
        <v>20</v>
      </c>
      <c r="D242" s="114">
        <f t="shared" si="155"/>
        <v>0</v>
      </c>
      <c r="E242" s="114">
        <v>0</v>
      </c>
      <c r="F242" s="114">
        <v>0</v>
      </c>
      <c r="G242" s="114">
        <f t="shared" si="157"/>
        <v>0</v>
      </c>
      <c r="H242" s="114">
        <v>0</v>
      </c>
      <c r="I242" s="114">
        <v>0</v>
      </c>
    </row>
    <row r="243" spans="1:9" s="132" customFormat="1" ht="18.75" x14ac:dyDescent="0.2">
      <c r="A243" s="378"/>
      <c r="B243" s="345"/>
      <c r="C243" s="127" t="s">
        <v>11</v>
      </c>
      <c r="D243" s="114">
        <f t="shared" si="155"/>
        <v>0</v>
      </c>
      <c r="E243" s="114">
        <v>0</v>
      </c>
      <c r="F243" s="114">
        <v>0</v>
      </c>
      <c r="G243" s="114">
        <f t="shared" si="157"/>
        <v>0</v>
      </c>
      <c r="H243" s="114">
        <v>0</v>
      </c>
      <c r="I243" s="114">
        <v>0</v>
      </c>
    </row>
    <row r="244" spans="1:9" s="132" customFormat="1" ht="18.75" x14ac:dyDescent="0.2">
      <c r="A244" s="366"/>
      <c r="B244" s="346"/>
      <c r="C244" s="127" t="s">
        <v>10</v>
      </c>
      <c r="D244" s="114">
        <f t="shared" si="155"/>
        <v>0</v>
      </c>
      <c r="E244" s="114">
        <v>0</v>
      </c>
      <c r="F244" s="114">
        <v>0</v>
      </c>
      <c r="G244" s="114">
        <f t="shared" si="157"/>
        <v>0</v>
      </c>
      <c r="H244" s="114">
        <v>0</v>
      </c>
      <c r="I244" s="114">
        <v>0</v>
      </c>
    </row>
    <row r="245" spans="1:9" s="132" customFormat="1" ht="18.75" x14ac:dyDescent="0.2">
      <c r="A245" s="365" t="s">
        <v>182</v>
      </c>
      <c r="B245" s="344" t="s">
        <v>320</v>
      </c>
      <c r="C245" s="127" t="s">
        <v>33</v>
      </c>
      <c r="D245" s="114">
        <f t="shared" si="155"/>
        <v>10</v>
      </c>
      <c r="E245" s="114">
        <f t="shared" ref="E245:F245" si="159">E246+E256+E257</f>
        <v>0</v>
      </c>
      <c r="F245" s="114">
        <f t="shared" si="159"/>
        <v>10</v>
      </c>
      <c r="G245" s="114">
        <f t="shared" si="157"/>
        <v>10</v>
      </c>
      <c r="H245" s="114">
        <f t="shared" ref="H245:I245" si="160">H246+H256+H257</f>
        <v>0</v>
      </c>
      <c r="I245" s="114">
        <f t="shared" si="160"/>
        <v>10</v>
      </c>
    </row>
    <row r="246" spans="1:9" s="132" customFormat="1" ht="18.75" x14ac:dyDescent="0.2">
      <c r="A246" s="378"/>
      <c r="B246" s="345"/>
      <c r="C246" s="127" t="s">
        <v>13</v>
      </c>
      <c r="D246" s="114">
        <f t="shared" si="155"/>
        <v>10</v>
      </c>
      <c r="E246" s="114">
        <f t="shared" ref="E246:F246" si="161">E248+E255</f>
        <v>0</v>
      </c>
      <c r="F246" s="114">
        <f t="shared" si="161"/>
        <v>10</v>
      </c>
      <c r="G246" s="114">
        <f t="shared" si="157"/>
        <v>10</v>
      </c>
      <c r="H246" s="114">
        <f t="shared" ref="H246:I246" si="162">H248+H255</f>
        <v>0</v>
      </c>
      <c r="I246" s="114">
        <f t="shared" si="162"/>
        <v>10</v>
      </c>
    </row>
    <row r="247" spans="1:9" s="132" customFormat="1" ht="18.75" x14ac:dyDescent="0.2">
      <c r="A247" s="378"/>
      <c r="B247" s="345"/>
      <c r="C247" s="127" t="s">
        <v>12</v>
      </c>
      <c r="D247" s="114"/>
      <c r="E247" s="114"/>
      <c r="F247" s="114"/>
      <c r="G247" s="114"/>
      <c r="H247" s="114"/>
      <c r="I247" s="114"/>
    </row>
    <row r="248" spans="1:9" s="132" customFormat="1" ht="37.5" x14ac:dyDescent="0.2">
      <c r="A248" s="378"/>
      <c r="B248" s="345"/>
      <c r="C248" s="127" t="s">
        <v>15</v>
      </c>
      <c r="D248" s="114">
        <f t="shared" ref="D248:D259" si="163">E248+F248</f>
        <v>10</v>
      </c>
      <c r="E248" s="114">
        <f t="shared" ref="E248:F248" si="164">E249+E250+E251+E252+E253+E254</f>
        <v>0</v>
      </c>
      <c r="F248" s="114">
        <f t="shared" si="164"/>
        <v>10</v>
      </c>
      <c r="G248" s="114">
        <f t="shared" ref="G248:G259" si="165">H248+I248</f>
        <v>10</v>
      </c>
      <c r="H248" s="114">
        <f t="shared" ref="H248:I248" si="166">H249+H250+H251+H252+H253+H254</f>
        <v>0</v>
      </c>
      <c r="I248" s="114">
        <f t="shared" si="166"/>
        <v>10</v>
      </c>
    </row>
    <row r="249" spans="1:9" s="132" customFormat="1" ht="37.5" x14ac:dyDescent="0.2">
      <c r="A249" s="378"/>
      <c r="B249" s="345"/>
      <c r="C249" s="128" t="s">
        <v>21</v>
      </c>
      <c r="D249" s="114">
        <f t="shared" si="163"/>
        <v>10</v>
      </c>
      <c r="E249" s="114">
        <v>0</v>
      </c>
      <c r="F249" s="114">
        <v>10</v>
      </c>
      <c r="G249" s="114">
        <f t="shared" si="165"/>
        <v>10</v>
      </c>
      <c r="H249" s="114">
        <v>0</v>
      </c>
      <c r="I249" s="114">
        <v>10</v>
      </c>
    </row>
    <row r="250" spans="1:9" s="132" customFormat="1" ht="37.5" x14ac:dyDescent="0.2">
      <c r="A250" s="378"/>
      <c r="B250" s="345"/>
      <c r="C250" s="128" t="s">
        <v>22</v>
      </c>
      <c r="D250" s="114">
        <f t="shared" si="163"/>
        <v>0</v>
      </c>
      <c r="E250" s="114">
        <v>0</v>
      </c>
      <c r="F250" s="114">
        <v>0</v>
      </c>
      <c r="G250" s="114">
        <f t="shared" si="165"/>
        <v>0</v>
      </c>
      <c r="H250" s="114">
        <v>0</v>
      </c>
      <c r="I250" s="114">
        <v>0</v>
      </c>
    </row>
    <row r="251" spans="1:9" s="132" customFormat="1" ht="37.5" x14ac:dyDescent="0.2">
      <c r="A251" s="378"/>
      <c r="B251" s="345"/>
      <c r="C251" s="128" t="s">
        <v>16</v>
      </c>
      <c r="D251" s="114">
        <f t="shared" si="163"/>
        <v>0</v>
      </c>
      <c r="E251" s="114">
        <v>0</v>
      </c>
      <c r="F251" s="114">
        <v>0</v>
      </c>
      <c r="G251" s="114">
        <f t="shared" si="165"/>
        <v>0</v>
      </c>
      <c r="H251" s="114">
        <v>0</v>
      </c>
      <c r="I251" s="114">
        <v>0</v>
      </c>
    </row>
    <row r="252" spans="1:9" s="132" customFormat="1" ht="37.5" x14ac:dyDescent="0.2">
      <c r="A252" s="378"/>
      <c r="B252" s="345"/>
      <c r="C252" s="128" t="s">
        <v>17</v>
      </c>
      <c r="D252" s="114">
        <f t="shared" si="163"/>
        <v>0</v>
      </c>
      <c r="E252" s="114">
        <v>0</v>
      </c>
      <c r="F252" s="114">
        <v>0</v>
      </c>
      <c r="G252" s="114">
        <f t="shared" si="165"/>
        <v>0</v>
      </c>
      <c r="H252" s="114">
        <v>0</v>
      </c>
      <c r="I252" s="114">
        <v>0</v>
      </c>
    </row>
    <row r="253" spans="1:9" s="132" customFormat="1" ht="37.5" x14ac:dyDescent="0.2">
      <c r="A253" s="378"/>
      <c r="B253" s="345"/>
      <c r="C253" s="128" t="s">
        <v>18</v>
      </c>
      <c r="D253" s="114">
        <f t="shared" si="163"/>
        <v>0</v>
      </c>
      <c r="E253" s="114">
        <v>0</v>
      </c>
      <c r="F253" s="114">
        <v>0</v>
      </c>
      <c r="G253" s="114">
        <f t="shared" si="165"/>
        <v>0</v>
      </c>
      <c r="H253" s="114">
        <v>0</v>
      </c>
      <c r="I253" s="114">
        <v>0</v>
      </c>
    </row>
    <row r="254" spans="1:9" s="132" customFormat="1" ht="37.5" x14ac:dyDescent="0.2">
      <c r="A254" s="378"/>
      <c r="B254" s="345"/>
      <c r="C254" s="128" t="s">
        <v>19</v>
      </c>
      <c r="D254" s="114">
        <f t="shared" si="163"/>
        <v>0</v>
      </c>
      <c r="E254" s="114">
        <v>0</v>
      </c>
      <c r="F254" s="114">
        <v>0</v>
      </c>
      <c r="G254" s="114">
        <f t="shared" si="165"/>
        <v>0</v>
      </c>
      <c r="H254" s="114">
        <v>0</v>
      </c>
      <c r="I254" s="114">
        <v>0</v>
      </c>
    </row>
    <row r="255" spans="1:9" s="132" customFormat="1" ht="37.5" x14ac:dyDescent="0.2">
      <c r="A255" s="378"/>
      <c r="B255" s="345"/>
      <c r="C255" s="127" t="s">
        <v>20</v>
      </c>
      <c r="D255" s="114">
        <f t="shared" si="163"/>
        <v>0</v>
      </c>
      <c r="E255" s="114">
        <v>0</v>
      </c>
      <c r="F255" s="114">
        <v>0</v>
      </c>
      <c r="G255" s="114">
        <f t="shared" si="165"/>
        <v>0</v>
      </c>
      <c r="H255" s="114">
        <v>0</v>
      </c>
      <c r="I255" s="114">
        <v>0</v>
      </c>
    </row>
    <row r="256" spans="1:9" s="132" customFormat="1" ht="18.75" x14ac:dyDescent="0.2">
      <c r="A256" s="378"/>
      <c r="B256" s="345"/>
      <c r="C256" s="127" t="s">
        <v>11</v>
      </c>
      <c r="D256" s="114">
        <f t="shared" si="163"/>
        <v>0</v>
      </c>
      <c r="E256" s="114">
        <v>0</v>
      </c>
      <c r="F256" s="114">
        <v>0</v>
      </c>
      <c r="G256" s="114">
        <f t="shared" si="165"/>
        <v>0</v>
      </c>
      <c r="H256" s="114">
        <v>0</v>
      </c>
      <c r="I256" s="114">
        <v>0</v>
      </c>
    </row>
    <row r="257" spans="1:9" s="132" customFormat="1" ht="18.75" x14ac:dyDescent="0.2">
      <c r="A257" s="366"/>
      <c r="B257" s="346"/>
      <c r="C257" s="127" t="s">
        <v>10</v>
      </c>
      <c r="D257" s="114">
        <f t="shared" si="163"/>
        <v>0</v>
      </c>
      <c r="E257" s="114">
        <v>0</v>
      </c>
      <c r="F257" s="114">
        <v>0</v>
      </c>
      <c r="G257" s="114">
        <f t="shared" si="165"/>
        <v>0</v>
      </c>
      <c r="H257" s="114">
        <v>0</v>
      </c>
      <c r="I257" s="114">
        <v>0</v>
      </c>
    </row>
    <row r="258" spans="1:9" s="132" customFormat="1" ht="18.75" x14ac:dyDescent="0.2">
      <c r="A258" s="365" t="s">
        <v>183</v>
      </c>
      <c r="B258" s="344" t="s">
        <v>322</v>
      </c>
      <c r="C258" s="127" t="s">
        <v>33</v>
      </c>
      <c r="D258" s="114">
        <f t="shared" si="163"/>
        <v>900</v>
      </c>
      <c r="E258" s="114">
        <f t="shared" ref="E258:F258" si="167">E259+E269+E270</f>
        <v>0</v>
      </c>
      <c r="F258" s="114">
        <f t="shared" si="167"/>
        <v>900</v>
      </c>
      <c r="G258" s="114">
        <f t="shared" si="165"/>
        <v>900</v>
      </c>
      <c r="H258" s="114">
        <f t="shared" ref="H258:I258" si="168">H259+H269+H270</f>
        <v>0</v>
      </c>
      <c r="I258" s="114">
        <f t="shared" si="168"/>
        <v>900</v>
      </c>
    </row>
    <row r="259" spans="1:9" s="132" customFormat="1" ht="18.75" x14ac:dyDescent="0.2">
      <c r="A259" s="378"/>
      <c r="B259" s="345"/>
      <c r="C259" s="127" t="s">
        <v>13</v>
      </c>
      <c r="D259" s="114">
        <f t="shared" si="163"/>
        <v>900</v>
      </c>
      <c r="E259" s="114">
        <f t="shared" ref="E259:F259" si="169">E261+E268</f>
        <v>0</v>
      </c>
      <c r="F259" s="114">
        <f t="shared" si="169"/>
        <v>900</v>
      </c>
      <c r="G259" s="114">
        <f t="shared" si="165"/>
        <v>900</v>
      </c>
      <c r="H259" s="114">
        <f t="shared" ref="H259:I259" si="170">H261+H268</f>
        <v>0</v>
      </c>
      <c r="I259" s="114">
        <f t="shared" si="170"/>
        <v>900</v>
      </c>
    </row>
    <row r="260" spans="1:9" s="132" customFormat="1" ht="18.75" x14ac:dyDescent="0.2">
      <c r="A260" s="378"/>
      <c r="B260" s="345"/>
      <c r="C260" s="127" t="s">
        <v>12</v>
      </c>
      <c r="D260" s="114"/>
      <c r="E260" s="114"/>
      <c r="F260" s="114"/>
      <c r="G260" s="114"/>
      <c r="H260" s="114"/>
      <c r="I260" s="114"/>
    </row>
    <row r="261" spans="1:9" s="132" customFormat="1" ht="37.5" x14ac:dyDescent="0.2">
      <c r="A261" s="378"/>
      <c r="B261" s="345"/>
      <c r="C261" s="127" t="s">
        <v>15</v>
      </c>
      <c r="D261" s="114">
        <f t="shared" ref="D261:D272" si="171">E261+F261</f>
        <v>900</v>
      </c>
      <c r="E261" s="114">
        <f t="shared" ref="E261:F261" si="172">E262+E263+E264+E265+E266+E267</f>
        <v>0</v>
      </c>
      <c r="F261" s="114">
        <f t="shared" si="172"/>
        <v>900</v>
      </c>
      <c r="G261" s="114">
        <f t="shared" ref="G261:G272" si="173">H261+I261</f>
        <v>900</v>
      </c>
      <c r="H261" s="114">
        <f t="shared" ref="H261:I261" si="174">H262+H263+H264+H265+H266+H267</f>
        <v>0</v>
      </c>
      <c r="I261" s="114">
        <f t="shared" si="174"/>
        <v>900</v>
      </c>
    </row>
    <row r="262" spans="1:9" s="132" customFormat="1" ht="37.5" x14ac:dyDescent="0.2">
      <c r="A262" s="378"/>
      <c r="B262" s="345"/>
      <c r="C262" s="128" t="s">
        <v>21</v>
      </c>
      <c r="D262" s="114">
        <f t="shared" si="171"/>
        <v>900</v>
      </c>
      <c r="E262" s="114">
        <v>0</v>
      </c>
      <c r="F262" s="114">
        <v>900</v>
      </c>
      <c r="G262" s="114">
        <f t="shared" si="173"/>
        <v>900</v>
      </c>
      <c r="H262" s="114">
        <v>0</v>
      </c>
      <c r="I262" s="114">
        <v>900</v>
      </c>
    </row>
    <row r="263" spans="1:9" s="132" customFormat="1" ht="37.5" x14ac:dyDescent="0.2">
      <c r="A263" s="378"/>
      <c r="B263" s="345"/>
      <c r="C263" s="128" t="s">
        <v>22</v>
      </c>
      <c r="D263" s="114">
        <f t="shared" si="171"/>
        <v>0</v>
      </c>
      <c r="E263" s="114">
        <v>0</v>
      </c>
      <c r="F263" s="114">
        <v>0</v>
      </c>
      <c r="G263" s="114">
        <f t="shared" si="173"/>
        <v>0</v>
      </c>
      <c r="H263" s="114">
        <v>0</v>
      </c>
      <c r="I263" s="114">
        <v>0</v>
      </c>
    </row>
    <row r="264" spans="1:9" s="132" customFormat="1" ht="37.5" x14ac:dyDescent="0.2">
      <c r="A264" s="378"/>
      <c r="B264" s="345"/>
      <c r="C264" s="128" t="s">
        <v>16</v>
      </c>
      <c r="D264" s="114">
        <f t="shared" si="171"/>
        <v>0</v>
      </c>
      <c r="E264" s="114">
        <v>0</v>
      </c>
      <c r="F264" s="114">
        <v>0</v>
      </c>
      <c r="G264" s="114">
        <f t="shared" si="173"/>
        <v>0</v>
      </c>
      <c r="H264" s="114">
        <v>0</v>
      </c>
      <c r="I264" s="114">
        <v>0</v>
      </c>
    </row>
    <row r="265" spans="1:9" s="132" customFormat="1" ht="37.5" x14ac:dyDescent="0.2">
      <c r="A265" s="378"/>
      <c r="B265" s="345"/>
      <c r="C265" s="128" t="s">
        <v>17</v>
      </c>
      <c r="D265" s="114">
        <f t="shared" si="171"/>
        <v>0</v>
      </c>
      <c r="E265" s="114">
        <v>0</v>
      </c>
      <c r="F265" s="114">
        <v>0</v>
      </c>
      <c r="G265" s="114">
        <f t="shared" si="173"/>
        <v>0</v>
      </c>
      <c r="H265" s="114">
        <v>0</v>
      </c>
      <c r="I265" s="114">
        <v>0</v>
      </c>
    </row>
    <row r="266" spans="1:9" s="132" customFormat="1" ht="37.5" x14ac:dyDescent="0.2">
      <c r="A266" s="378"/>
      <c r="B266" s="345"/>
      <c r="C266" s="128" t="s">
        <v>18</v>
      </c>
      <c r="D266" s="114">
        <f t="shared" si="171"/>
        <v>0</v>
      </c>
      <c r="E266" s="114">
        <v>0</v>
      </c>
      <c r="F266" s="114">
        <v>0</v>
      </c>
      <c r="G266" s="114">
        <f t="shared" si="173"/>
        <v>0</v>
      </c>
      <c r="H266" s="114">
        <v>0</v>
      </c>
      <c r="I266" s="114">
        <v>0</v>
      </c>
    </row>
    <row r="267" spans="1:9" s="132" customFormat="1" ht="37.5" x14ac:dyDescent="0.2">
      <c r="A267" s="378"/>
      <c r="B267" s="345"/>
      <c r="C267" s="128" t="s">
        <v>19</v>
      </c>
      <c r="D267" s="114">
        <f t="shared" si="171"/>
        <v>0</v>
      </c>
      <c r="E267" s="114">
        <v>0</v>
      </c>
      <c r="F267" s="114">
        <v>0</v>
      </c>
      <c r="G267" s="114">
        <f t="shared" si="173"/>
        <v>0</v>
      </c>
      <c r="H267" s="114">
        <v>0</v>
      </c>
      <c r="I267" s="114">
        <v>0</v>
      </c>
    </row>
    <row r="268" spans="1:9" s="132" customFormat="1" ht="37.5" x14ac:dyDescent="0.2">
      <c r="A268" s="378"/>
      <c r="B268" s="345"/>
      <c r="C268" s="127" t="s">
        <v>20</v>
      </c>
      <c r="D268" s="114">
        <f t="shared" si="171"/>
        <v>0</v>
      </c>
      <c r="E268" s="114">
        <v>0</v>
      </c>
      <c r="F268" s="114">
        <v>0</v>
      </c>
      <c r="G268" s="114">
        <f t="shared" si="173"/>
        <v>0</v>
      </c>
      <c r="H268" s="114">
        <v>0</v>
      </c>
      <c r="I268" s="114">
        <v>0</v>
      </c>
    </row>
    <row r="269" spans="1:9" s="132" customFormat="1" ht="18.75" x14ac:dyDescent="0.2">
      <c r="A269" s="378"/>
      <c r="B269" s="345"/>
      <c r="C269" s="127" t="s">
        <v>11</v>
      </c>
      <c r="D269" s="114">
        <f t="shared" si="171"/>
        <v>0</v>
      </c>
      <c r="E269" s="114">
        <v>0</v>
      </c>
      <c r="F269" s="114">
        <v>0</v>
      </c>
      <c r="G269" s="114">
        <f t="shared" si="173"/>
        <v>0</v>
      </c>
      <c r="H269" s="114">
        <v>0</v>
      </c>
      <c r="I269" s="114">
        <v>0</v>
      </c>
    </row>
    <row r="270" spans="1:9" s="132" customFormat="1" ht="18.75" x14ac:dyDescent="0.2">
      <c r="A270" s="366"/>
      <c r="B270" s="346"/>
      <c r="C270" s="127" t="s">
        <v>10</v>
      </c>
      <c r="D270" s="114">
        <f t="shared" si="171"/>
        <v>0</v>
      </c>
      <c r="E270" s="114">
        <v>0</v>
      </c>
      <c r="F270" s="114">
        <v>0</v>
      </c>
      <c r="G270" s="114">
        <f t="shared" si="173"/>
        <v>0</v>
      </c>
      <c r="H270" s="114">
        <v>0</v>
      </c>
      <c r="I270" s="114">
        <v>0</v>
      </c>
    </row>
    <row r="271" spans="1:9" s="132" customFormat="1" ht="18.75" x14ac:dyDescent="0.2">
      <c r="A271" s="365" t="s">
        <v>184</v>
      </c>
      <c r="B271" s="344" t="s">
        <v>324</v>
      </c>
      <c r="C271" s="127" t="s">
        <v>33</v>
      </c>
      <c r="D271" s="114">
        <f t="shared" si="171"/>
        <v>2600</v>
      </c>
      <c r="E271" s="114">
        <f t="shared" ref="E271:F271" si="175">E272+E282+E283</f>
        <v>0</v>
      </c>
      <c r="F271" s="114">
        <f t="shared" si="175"/>
        <v>2600</v>
      </c>
      <c r="G271" s="114">
        <f t="shared" si="173"/>
        <v>2600</v>
      </c>
      <c r="H271" s="114">
        <f t="shared" ref="H271:I271" si="176">H272+H282+H283</f>
        <v>0</v>
      </c>
      <c r="I271" s="114">
        <f t="shared" si="176"/>
        <v>2600</v>
      </c>
    </row>
    <row r="272" spans="1:9" s="132" customFormat="1" ht="18.75" x14ac:dyDescent="0.2">
      <c r="A272" s="378"/>
      <c r="B272" s="345"/>
      <c r="C272" s="127" t="s">
        <v>13</v>
      </c>
      <c r="D272" s="114">
        <f t="shared" si="171"/>
        <v>2600</v>
      </c>
      <c r="E272" s="114">
        <f t="shared" ref="E272:F272" si="177">E274+E281</f>
        <v>0</v>
      </c>
      <c r="F272" s="114">
        <f t="shared" si="177"/>
        <v>2600</v>
      </c>
      <c r="G272" s="114">
        <f t="shared" si="173"/>
        <v>2600</v>
      </c>
      <c r="H272" s="114">
        <f t="shared" ref="H272:I272" si="178">H274+H281</f>
        <v>0</v>
      </c>
      <c r="I272" s="114">
        <f t="shared" si="178"/>
        <v>2600</v>
      </c>
    </row>
    <row r="273" spans="1:9" s="132" customFormat="1" ht="18.75" x14ac:dyDescent="0.2">
      <c r="A273" s="378"/>
      <c r="B273" s="345"/>
      <c r="C273" s="127" t="s">
        <v>12</v>
      </c>
      <c r="D273" s="114"/>
      <c r="E273" s="114"/>
      <c r="F273" s="114"/>
      <c r="G273" s="114"/>
      <c r="H273" s="114"/>
      <c r="I273" s="114"/>
    </row>
    <row r="274" spans="1:9" s="132" customFormat="1" ht="37.5" x14ac:dyDescent="0.2">
      <c r="A274" s="378"/>
      <c r="B274" s="345"/>
      <c r="C274" s="127" t="s">
        <v>15</v>
      </c>
      <c r="D274" s="114">
        <f t="shared" ref="D274:D285" si="179">E274+F274</f>
        <v>2600</v>
      </c>
      <c r="E274" s="114">
        <f t="shared" ref="E274:F274" si="180">E275+E276+E277+E278+E279+E280</f>
        <v>0</v>
      </c>
      <c r="F274" s="114">
        <f t="shared" si="180"/>
        <v>2600</v>
      </c>
      <c r="G274" s="114">
        <f t="shared" ref="G274:G285" si="181">H274+I274</f>
        <v>2600</v>
      </c>
      <c r="H274" s="114">
        <f t="shared" ref="H274:I274" si="182">H275+H276+H277+H278+H279+H280</f>
        <v>0</v>
      </c>
      <c r="I274" s="114">
        <f t="shared" si="182"/>
        <v>2600</v>
      </c>
    </row>
    <row r="275" spans="1:9" s="132" customFormat="1" ht="37.5" x14ac:dyDescent="0.2">
      <c r="A275" s="378"/>
      <c r="B275" s="345"/>
      <c r="C275" s="128" t="s">
        <v>21</v>
      </c>
      <c r="D275" s="114">
        <f t="shared" si="179"/>
        <v>2600</v>
      </c>
      <c r="E275" s="114">
        <v>0</v>
      </c>
      <c r="F275" s="114">
        <v>2600</v>
      </c>
      <c r="G275" s="114">
        <f t="shared" si="181"/>
        <v>2600</v>
      </c>
      <c r="H275" s="114">
        <v>0</v>
      </c>
      <c r="I275" s="114">
        <v>2600</v>
      </c>
    </row>
    <row r="276" spans="1:9" s="132" customFormat="1" ht="37.5" x14ac:dyDescent="0.2">
      <c r="A276" s="378"/>
      <c r="B276" s="345"/>
      <c r="C276" s="128" t="s">
        <v>22</v>
      </c>
      <c r="D276" s="114">
        <f t="shared" si="179"/>
        <v>0</v>
      </c>
      <c r="E276" s="114">
        <v>0</v>
      </c>
      <c r="F276" s="114">
        <v>0</v>
      </c>
      <c r="G276" s="114">
        <f t="shared" si="181"/>
        <v>0</v>
      </c>
      <c r="H276" s="114">
        <v>0</v>
      </c>
      <c r="I276" s="114">
        <v>0</v>
      </c>
    </row>
    <row r="277" spans="1:9" s="132" customFormat="1" ht="37.5" x14ac:dyDescent="0.2">
      <c r="A277" s="378"/>
      <c r="B277" s="345"/>
      <c r="C277" s="128" t="s">
        <v>16</v>
      </c>
      <c r="D277" s="114">
        <f t="shared" si="179"/>
        <v>0</v>
      </c>
      <c r="E277" s="114">
        <v>0</v>
      </c>
      <c r="F277" s="114">
        <v>0</v>
      </c>
      <c r="G277" s="114">
        <f t="shared" si="181"/>
        <v>0</v>
      </c>
      <c r="H277" s="114">
        <v>0</v>
      </c>
      <c r="I277" s="114">
        <v>0</v>
      </c>
    </row>
    <row r="278" spans="1:9" s="132" customFormat="1" ht="37.5" x14ac:dyDescent="0.2">
      <c r="A278" s="378"/>
      <c r="B278" s="345"/>
      <c r="C278" s="128" t="s">
        <v>17</v>
      </c>
      <c r="D278" s="114">
        <f t="shared" si="179"/>
        <v>0</v>
      </c>
      <c r="E278" s="114">
        <v>0</v>
      </c>
      <c r="F278" s="114">
        <v>0</v>
      </c>
      <c r="G278" s="114">
        <f t="shared" si="181"/>
        <v>0</v>
      </c>
      <c r="H278" s="114">
        <v>0</v>
      </c>
      <c r="I278" s="114">
        <v>0</v>
      </c>
    </row>
    <row r="279" spans="1:9" s="132" customFormat="1" ht="37.5" x14ac:dyDescent="0.2">
      <c r="A279" s="378"/>
      <c r="B279" s="345"/>
      <c r="C279" s="128" t="s">
        <v>18</v>
      </c>
      <c r="D279" s="114">
        <f t="shared" si="179"/>
        <v>0</v>
      </c>
      <c r="E279" s="114">
        <v>0</v>
      </c>
      <c r="F279" s="114">
        <v>0</v>
      </c>
      <c r="G279" s="114">
        <f t="shared" si="181"/>
        <v>0</v>
      </c>
      <c r="H279" s="114">
        <v>0</v>
      </c>
      <c r="I279" s="114">
        <v>0</v>
      </c>
    </row>
    <row r="280" spans="1:9" s="132" customFormat="1" ht="37.5" x14ac:dyDescent="0.2">
      <c r="A280" s="378"/>
      <c r="B280" s="345"/>
      <c r="C280" s="128" t="s">
        <v>19</v>
      </c>
      <c r="D280" s="114">
        <f t="shared" si="179"/>
        <v>0</v>
      </c>
      <c r="E280" s="114">
        <v>0</v>
      </c>
      <c r="F280" s="114">
        <v>0</v>
      </c>
      <c r="G280" s="114">
        <f t="shared" si="181"/>
        <v>0</v>
      </c>
      <c r="H280" s="114">
        <v>0</v>
      </c>
      <c r="I280" s="114">
        <v>0</v>
      </c>
    </row>
    <row r="281" spans="1:9" s="132" customFormat="1" ht="37.5" x14ac:dyDescent="0.2">
      <c r="A281" s="378"/>
      <c r="B281" s="345"/>
      <c r="C281" s="127" t="s">
        <v>20</v>
      </c>
      <c r="D281" s="114">
        <f t="shared" si="179"/>
        <v>0</v>
      </c>
      <c r="E281" s="114">
        <v>0</v>
      </c>
      <c r="F281" s="114">
        <v>0</v>
      </c>
      <c r="G281" s="114">
        <f t="shared" si="181"/>
        <v>0</v>
      </c>
      <c r="H281" s="114">
        <v>0</v>
      </c>
      <c r="I281" s="114">
        <v>0</v>
      </c>
    </row>
    <row r="282" spans="1:9" s="132" customFormat="1" ht="18.75" x14ac:dyDescent="0.2">
      <c r="A282" s="378"/>
      <c r="B282" s="345"/>
      <c r="C282" s="127" t="s">
        <v>11</v>
      </c>
      <c r="D282" s="114">
        <f t="shared" si="179"/>
        <v>0</v>
      </c>
      <c r="E282" s="114">
        <v>0</v>
      </c>
      <c r="F282" s="114">
        <v>0</v>
      </c>
      <c r="G282" s="114">
        <f t="shared" si="181"/>
        <v>0</v>
      </c>
      <c r="H282" s="114">
        <v>0</v>
      </c>
      <c r="I282" s="114">
        <v>0</v>
      </c>
    </row>
    <row r="283" spans="1:9" s="132" customFormat="1" ht="18.75" x14ac:dyDescent="0.2">
      <c r="A283" s="366"/>
      <c r="B283" s="346"/>
      <c r="C283" s="127" t="s">
        <v>10</v>
      </c>
      <c r="D283" s="114">
        <f t="shared" si="179"/>
        <v>0</v>
      </c>
      <c r="E283" s="114">
        <v>0</v>
      </c>
      <c r="F283" s="114">
        <v>0</v>
      </c>
      <c r="G283" s="114">
        <f t="shared" si="181"/>
        <v>0</v>
      </c>
      <c r="H283" s="114">
        <v>0</v>
      </c>
      <c r="I283" s="114">
        <v>0</v>
      </c>
    </row>
    <row r="284" spans="1:9" s="132" customFormat="1" ht="18.75" x14ac:dyDescent="0.2">
      <c r="A284" s="365" t="s">
        <v>185</v>
      </c>
      <c r="B284" s="344" t="s">
        <v>244</v>
      </c>
      <c r="C284" s="127" t="s">
        <v>33</v>
      </c>
      <c r="D284" s="114">
        <f t="shared" si="179"/>
        <v>1643.2</v>
      </c>
      <c r="E284" s="114">
        <f t="shared" ref="E284:F284" si="183">E285+E295+E296</f>
        <v>0</v>
      </c>
      <c r="F284" s="114">
        <f t="shared" si="183"/>
        <v>1643.2</v>
      </c>
      <c r="G284" s="114">
        <f>H284+I284</f>
        <v>1643.2</v>
      </c>
      <c r="H284" s="114">
        <f t="shared" ref="H284" si="184">H285+H295+H296</f>
        <v>0</v>
      </c>
      <c r="I284" s="114">
        <f>I285+I295+I296</f>
        <v>1643.2</v>
      </c>
    </row>
    <row r="285" spans="1:9" s="132" customFormat="1" ht="18.75" x14ac:dyDescent="0.2">
      <c r="A285" s="378"/>
      <c r="B285" s="345"/>
      <c r="C285" s="127" t="s">
        <v>13</v>
      </c>
      <c r="D285" s="114">
        <f t="shared" si="179"/>
        <v>1643.2</v>
      </c>
      <c r="E285" s="114">
        <f t="shared" ref="E285:F285" si="185">E287+E294</f>
        <v>0</v>
      </c>
      <c r="F285" s="114">
        <f t="shared" si="185"/>
        <v>1643.2</v>
      </c>
      <c r="G285" s="114">
        <f t="shared" si="181"/>
        <v>1643.2</v>
      </c>
      <c r="H285" s="114">
        <f t="shared" ref="H285:I285" si="186">H287+H294</f>
        <v>0</v>
      </c>
      <c r="I285" s="114">
        <f t="shared" si="186"/>
        <v>1643.2</v>
      </c>
    </row>
    <row r="286" spans="1:9" s="132" customFormat="1" ht="18.75" x14ac:dyDescent="0.2">
      <c r="A286" s="378"/>
      <c r="B286" s="345"/>
      <c r="C286" s="127" t="s">
        <v>12</v>
      </c>
      <c r="D286" s="114"/>
      <c r="E286" s="114"/>
      <c r="F286" s="114"/>
      <c r="G286" s="114"/>
      <c r="H286" s="114"/>
      <c r="I286" s="114"/>
    </row>
    <row r="287" spans="1:9" s="132" customFormat="1" ht="37.5" x14ac:dyDescent="0.2">
      <c r="A287" s="378"/>
      <c r="B287" s="345"/>
      <c r="C287" s="127" t="s">
        <v>15</v>
      </c>
      <c r="D287" s="114">
        <f t="shared" ref="D287:D298" si="187">E287+F287</f>
        <v>1643.2</v>
      </c>
      <c r="E287" s="114">
        <f t="shared" ref="E287:F287" si="188">E288+E289+E290+E291+E292+E293</f>
        <v>0</v>
      </c>
      <c r="F287" s="114">
        <f t="shared" si="188"/>
        <v>1643.2</v>
      </c>
      <c r="G287" s="114">
        <f t="shared" ref="G287:G298" si="189">H287+I287</f>
        <v>1643.2</v>
      </c>
      <c r="H287" s="114">
        <f t="shared" ref="H287:I287" si="190">H288+H289+H290+H291+H292+H293</f>
        <v>0</v>
      </c>
      <c r="I287" s="114">
        <f t="shared" si="190"/>
        <v>1643.2</v>
      </c>
    </row>
    <row r="288" spans="1:9" s="132" customFormat="1" ht="37.5" x14ac:dyDescent="0.2">
      <c r="A288" s="378"/>
      <c r="B288" s="345"/>
      <c r="C288" s="128" t="s">
        <v>21</v>
      </c>
      <c r="D288" s="114">
        <f t="shared" si="187"/>
        <v>1643.2</v>
      </c>
      <c r="E288" s="114">
        <v>0</v>
      </c>
      <c r="F288" s="114">
        <v>1643.2</v>
      </c>
      <c r="G288" s="114">
        <f t="shared" si="189"/>
        <v>1643.2</v>
      </c>
      <c r="H288" s="114">
        <v>0</v>
      </c>
      <c r="I288" s="114">
        <v>1643.2</v>
      </c>
    </row>
    <row r="289" spans="1:9" s="132" customFormat="1" ht="37.5" x14ac:dyDescent="0.2">
      <c r="A289" s="378"/>
      <c r="B289" s="345"/>
      <c r="C289" s="128" t="s">
        <v>22</v>
      </c>
      <c r="D289" s="114">
        <f t="shared" si="187"/>
        <v>0</v>
      </c>
      <c r="E289" s="114">
        <v>0</v>
      </c>
      <c r="F289" s="114">
        <v>0</v>
      </c>
      <c r="G289" s="114">
        <f t="shared" si="189"/>
        <v>0</v>
      </c>
      <c r="H289" s="114">
        <v>0</v>
      </c>
      <c r="I289" s="114">
        <v>0</v>
      </c>
    </row>
    <row r="290" spans="1:9" s="132" customFormat="1" ht="37.5" x14ac:dyDescent="0.2">
      <c r="A290" s="378"/>
      <c r="B290" s="345"/>
      <c r="C290" s="128" t="s">
        <v>16</v>
      </c>
      <c r="D290" s="114">
        <f t="shared" si="187"/>
        <v>0</v>
      </c>
      <c r="E290" s="114">
        <v>0</v>
      </c>
      <c r="F290" s="114">
        <v>0</v>
      </c>
      <c r="G290" s="114">
        <f t="shared" si="189"/>
        <v>0</v>
      </c>
      <c r="H290" s="114">
        <v>0</v>
      </c>
      <c r="I290" s="114">
        <v>0</v>
      </c>
    </row>
    <row r="291" spans="1:9" s="132" customFormat="1" ht="37.5" x14ac:dyDescent="0.2">
      <c r="A291" s="378"/>
      <c r="B291" s="345"/>
      <c r="C291" s="128" t="s">
        <v>17</v>
      </c>
      <c r="D291" s="114">
        <f t="shared" si="187"/>
        <v>0</v>
      </c>
      <c r="E291" s="114">
        <v>0</v>
      </c>
      <c r="F291" s="114">
        <v>0</v>
      </c>
      <c r="G291" s="114">
        <f t="shared" si="189"/>
        <v>0</v>
      </c>
      <c r="H291" s="114">
        <v>0</v>
      </c>
      <c r="I291" s="114">
        <v>0</v>
      </c>
    </row>
    <row r="292" spans="1:9" s="132" customFormat="1" ht="37.5" x14ac:dyDescent="0.2">
      <c r="A292" s="378"/>
      <c r="B292" s="345"/>
      <c r="C292" s="128" t="s">
        <v>18</v>
      </c>
      <c r="D292" s="114">
        <f t="shared" si="187"/>
        <v>0</v>
      </c>
      <c r="E292" s="114">
        <v>0</v>
      </c>
      <c r="F292" s="114">
        <v>0</v>
      </c>
      <c r="G292" s="114">
        <f t="shared" si="189"/>
        <v>0</v>
      </c>
      <c r="H292" s="114">
        <v>0</v>
      </c>
      <c r="I292" s="114">
        <v>0</v>
      </c>
    </row>
    <row r="293" spans="1:9" s="132" customFormat="1" ht="37.5" x14ac:dyDescent="0.2">
      <c r="A293" s="378"/>
      <c r="B293" s="345"/>
      <c r="C293" s="128" t="s">
        <v>19</v>
      </c>
      <c r="D293" s="114">
        <f t="shared" si="187"/>
        <v>0</v>
      </c>
      <c r="E293" s="114">
        <v>0</v>
      </c>
      <c r="F293" s="114">
        <v>0</v>
      </c>
      <c r="G293" s="114">
        <f t="shared" si="189"/>
        <v>0</v>
      </c>
      <c r="H293" s="114">
        <v>0</v>
      </c>
      <c r="I293" s="114">
        <v>0</v>
      </c>
    </row>
    <row r="294" spans="1:9" s="132" customFormat="1" ht="37.5" x14ac:dyDescent="0.2">
      <c r="A294" s="378"/>
      <c r="B294" s="345"/>
      <c r="C294" s="127" t="s">
        <v>20</v>
      </c>
      <c r="D294" s="114">
        <f t="shared" si="187"/>
        <v>0</v>
      </c>
      <c r="E294" s="114">
        <v>0</v>
      </c>
      <c r="F294" s="114">
        <v>0</v>
      </c>
      <c r="G294" s="114">
        <f t="shared" si="189"/>
        <v>0</v>
      </c>
      <c r="H294" s="114">
        <v>0</v>
      </c>
      <c r="I294" s="114">
        <v>0</v>
      </c>
    </row>
    <row r="295" spans="1:9" s="132" customFormat="1" ht="18.75" x14ac:dyDescent="0.2">
      <c r="A295" s="378"/>
      <c r="B295" s="345"/>
      <c r="C295" s="127" t="s">
        <v>11</v>
      </c>
      <c r="D295" s="114">
        <f t="shared" si="187"/>
        <v>0</v>
      </c>
      <c r="E295" s="114">
        <v>0</v>
      </c>
      <c r="F295" s="114">
        <v>0</v>
      </c>
      <c r="G295" s="114">
        <f t="shared" si="189"/>
        <v>0</v>
      </c>
      <c r="H295" s="114">
        <v>0</v>
      </c>
      <c r="I295" s="114">
        <v>0</v>
      </c>
    </row>
    <row r="296" spans="1:9" s="132" customFormat="1" ht="18.75" x14ac:dyDescent="0.2">
      <c r="A296" s="366"/>
      <c r="B296" s="346"/>
      <c r="C296" s="127" t="s">
        <v>10</v>
      </c>
      <c r="D296" s="114">
        <f t="shared" si="187"/>
        <v>0</v>
      </c>
      <c r="E296" s="114">
        <v>0</v>
      </c>
      <c r="F296" s="114">
        <v>0</v>
      </c>
      <c r="G296" s="114">
        <f t="shared" si="189"/>
        <v>0</v>
      </c>
      <c r="H296" s="114">
        <v>0</v>
      </c>
      <c r="I296" s="114">
        <v>0</v>
      </c>
    </row>
    <row r="297" spans="1:9" s="132" customFormat="1" ht="18.75" x14ac:dyDescent="0.2">
      <c r="A297" s="365" t="s">
        <v>186</v>
      </c>
      <c r="B297" s="344" t="s">
        <v>245</v>
      </c>
      <c r="C297" s="127" t="s">
        <v>33</v>
      </c>
      <c r="D297" s="114">
        <f t="shared" si="187"/>
        <v>10</v>
      </c>
      <c r="E297" s="114">
        <f t="shared" ref="E297:F297" si="191">E298+E308+E309</f>
        <v>0</v>
      </c>
      <c r="F297" s="114">
        <f t="shared" si="191"/>
        <v>10</v>
      </c>
      <c r="G297" s="114">
        <f t="shared" si="189"/>
        <v>10</v>
      </c>
      <c r="H297" s="114">
        <f t="shared" ref="H297:I297" si="192">H298+H308+H309</f>
        <v>0</v>
      </c>
      <c r="I297" s="114">
        <f t="shared" si="192"/>
        <v>10</v>
      </c>
    </row>
    <row r="298" spans="1:9" s="132" customFormat="1" ht="18.75" x14ac:dyDescent="0.2">
      <c r="A298" s="378"/>
      <c r="B298" s="345"/>
      <c r="C298" s="127" t="s">
        <v>13</v>
      </c>
      <c r="D298" s="114">
        <f t="shared" si="187"/>
        <v>10</v>
      </c>
      <c r="E298" s="114">
        <f t="shared" ref="E298:F298" si="193">E300+E307</f>
        <v>0</v>
      </c>
      <c r="F298" s="114">
        <f t="shared" si="193"/>
        <v>10</v>
      </c>
      <c r="G298" s="114">
        <f t="shared" si="189"/>
        <v>10</v>
      </c>
      <c r="H298" s="114">
        <f t="shared" ref="H298:I298" si="194">H300+H307</f>
        <v>0</v>
      </c>
      <c r="I298" s="114">
        <f t="shared" si="194"/>
        <v>10</v>
      </c>
    </row>
    <row r="299" spans="1:9" s="132" customFormat="1" ht="18.75" x14ac:dyDescent="0.2">
      <c r="A299" s="378"/>
      <c r="B299" s="345"/>
      <c r="C299" s="127" t="s">
        <v>12</v>
      </c>
      <c r="D299" s="114"/>
      <c r="E299" s="114"/>
      <c r="F299" s="114"/>
      <c r="G299" s="114"/>
      <c r="H299" s="114"/>
      <c r="I299" s="114"/>
    </row>
    <row r="300" spans="1:9" s="132" customFormat="1" ht="37.5" x14ac:dyDescent="0.2">
      <c r="A300" s="378"/>
      <c r="B300" s="345"/>
      <c r="C300" s="127" t="s">
        <v>15</v>
      </c>
      <c r="D300" s="114">
        <f t="shared" ref="D300:D311" si="195">E300+F300</f>
        <v>10</v>
      </c>
      <c r="E300" s="114">
        <f t="shared" ref="E300:F300" si="196">E301+E302+E303+E304+E305+E306</f>
        <v>0</v>
      </c>
      <c r="F300" s="114">
        <f t="shared" si="196"/>
        <v>10</v>
      </c>
      <c r="G300" s="114">
        <f t="shared" ref="G300:G311" si="197">H300+I300</f>
        <v>10</v>
      </c>
      <c r="H300" s="114">
        <f t="shared" ref="H300:I300" si="198">H301+H302+H303+H304+H305+H306</f>
        <v>0</v>
      </c>
      <c r="I300" s="114">
        <f t="shared" si="198"/>
        <v>10</v>
      </c>
    </row>
    <row r="301" spans="1:9" s="132" customFormat="1" ht="37.5" x14ac:dyDescent="0.2">
      <c r="A301" s="378"/>
      <c r="B301" s="345"/>
      <c r="C301" s="128" t="s">
        <v>21</v>
      </c>
      <c r="D301" s="114">
        <f t="shared" si="195"/>
        <v>10</v>
      </c>
      <c r="E301" s="114">
        <v>0</v>
      </c>
      <c r="F301" s="114">
        <v>10</v>
      </c>
      <c r="G301" s="114">
        <f t="shared" si="197"/>
        <v>10</v>
      </c>
      <c r="H301" s="114">
        <v>0</v>
      </c>
      <c r="I301" s="114">
        <v>10</v>
      </c>
    </row>
    <row r="302" spans="1:9" s="132" customFormat="1" ht="37.5" x14ac:dyDescent="0.2">
      <c r="A302" s="378"/>
      <c r="B302" s="345"/>
      <c r="C302" s="128" t="s">
        <v>22</v>
      </c>
      <c r="D302" s="114">
        <f t="shared" si="195"/>
        <v>0</v>
      </c>
      <c r="E302" s="114">
        <v>0</v>
      </c>
      <c r="F302" s="114">
        <v>0</v>
      </c>
      <c r="G302" s="114">
        <f t="shared" si="197"/>
        <v>0</v>
      </c>
      <c r="H302" s="114">
        <v>0</v>
      </c>
      <c r="I302" s="114">
        <v>0</v>
      </c>
    </row>
    <row r="303" spans="1:9" s="132" customFormat="1" ht="37.5" x14ac:dyDescent="0.2">
      <c r="A303" s="378"/>
      <c r="B303" s="345"/>
      <c r="C303" s="128" t="s">
        <v>16</v>
      </c>
      <c r="D303" s="114">
        <f t="shared" si="195"/>
        <v>0</v>
      </c>
      <c r="E303" s="114">
        <v>0</v>
      </c>
      <c r="F303" s="114">
        <v>0</v>
      </c>
      <c r="G303" s="114">
        <f t="shared" si="197"/>
        <v>0</v>
      </c>
      <c r="H303" s="114">
        <v>0</v>
      </c>
      <c r="I303" s="114">
        <v>0</v>
      </c>
    </row>
    <row r="304" spans="1:9" s="132" customFormat="1" ht="37.5" x14ac:dyDescent="0.2">
      <c r="A304" s="378"/>
      <c r="B304" s="345"/>
      <c r="C304" s="128" t="s">
        <v>17</v>
      </c>
      <c r="D304" s="114">
        <f t="shared" si="195"/>
        <v>0</v>
      </c>
      <c r="E304" s="114">
        <v>0</v>
      </c>
      <c r="F304" s="114">
        <v>0</v>
      </c>
      <c r="G304" s="114">
        <f t="shared" si="197"/>
        <v>0</v>
      </c>
      <c r="H304" s="114">
        <v>0</v>
      </c>
      <c r="I304" s="114">
        <v>0</v>
      </c>
    </row>
    <row r="305" spans="1:9" s="132" customFormat="1" ht="37.5" x14ac:dyDescent="0.2">
      <c r="A305" s="378"/>
      <c r="B305" s="345"/>
      <c r="C305" s="128" t="s">
        <v>18</v>
      </c>
      <c r="D305" s="114">
        <f t="shared" si="195"/>
        <v>0</v>
      </c>
      <c r="E305" s="114">
        <v>0</v>
      </c>
      <c r="F305" s="114">
        <v>0</v>
      </c>
      <c r="G305" s="114">
        <f t="shared" si="197"/>
        <v>0</v>
      </c>
      <c r="H305" s="114">
        <v>0</v>
      </c>
      <c r="I305" s="114">
        <v>0</v>
      </c>
    </row>
    <row r="306" spans="1:9" s="132" customFormat="1" ht="37.5" x14ac:dyDescent="0.2">
      <c r="A306" s="378"/>
      <c r="B306" s="345"/>
      <c r="C306" s="128" t="s">
        <v>19</v>
      </c>
      <c r="D306" s="114">
        <f t="shared" si="195"/>
        <v>0</v>
      </c>
      <c r="E306" s="114">
        <v>0</v>
      </c>
      <c r="F306" s="114">
        <v>0</v>
      </c>
      <c r="G306" s="114">
        <f t="shared" si="197"/>
        <v>0</v>
      </c>
      <c r="H306" s="114">
        <v>0</v>
      </c>
      <c r="I306" s="114">
        <v>0</v>
      </c>
    </row>
    <row r="307" spans="1:9" s="132" customFormat="1" ht="37.5" x14ac:dyDescent="0.2">
      <c r="A307" s="378"/>
      <c r="B307" s="345"/>
      <c r="C307" s="127" t="s">
        <v>20</v>
      </c>
      <c r="D307" s="114">
        <f t="shared" si="195"/>
        <v>0</v>
      </c>
      <c r="E307" s="114">
        <v>0</v>
      </c>
      <c r="F307" s="114">
        <v>0</v>
      </c>
      <c r="G307" s="114">
        <f t="shared" si="197"/>
        <v>0</v>
      </c>
      <c r="H307" s="114">
        <v>0</v>
      </c>
      <c r="I307" s="114">
        <v>0</v>
      </c>
    </row>
    <row r="308" spans="1:9" s="132" customFormat="1" ht="18.75" x14ac:dyDescent="0.2">
      <c r="A308" s="378"/>
      <c r="B308" s="345"/>
      <c r="C308" s="127" t="s">
        <v>11</v>
      </c>
      <c r="D308" s="114">
        <f t="shared" si="195"/>
        <v>0</v>
      </c>
      <c r="E308" s="114">
        <v>0</v>
      </c>
      <c r="F308" s="114">
        <v>0</v>
      </c>
      <c r="G308" s="114">
        <f t="shared" si="197"/>
        <v>0</v>
      </c>
      <c r="H308" s="114">
        <v>0</v>
      </c>
      <c r="I308" s="114">
        <v>0</v>
      </c>
    </row>
    <row r="309" spans="1:9" s="132" customFormat="1" ht="18.75" x14ac:dyDescent="0.2">
      <c r="A309" s="366"/>
      <c r="B309" s="346"/>
      <c r="C309" s="127" t="s">
        <v>10</v>
      </c>
      <c r="D309" s="114">
        <f t="shared" si="195"/>
        <v>0</v>
      </c>
      <c r="E309" s="114">
        <v>0</v>
      </c>
      <c r="F309" s="114">
        <v>0</v>
      </c>
      <c r="G309" s="114">
        <f t="shared" si="197"/>
        <v>0</v>
      </c>
      <c r="H309" s="114">
        <v>0</v>
      </c>
      <c r="I309" s="114">
        <v>0</v>
      </c>
    </row>
    <row r="310" spans="1:9" s="132" customFormat="1" ht="18.75" x14ac:dyDescent="0.2">
      <c r="A310" s="365" t="s">
        <v>187</v>
      </c>
      <c r="B310" s="344" t="s">
        <v>246</v>
      </c>
      <c r="C310" s="127" t="s">
        <v>33</v>
      </c>
      <c r="D310" s="114">
        <f t="shared" si="195"/>
        <v>1924</v>
      </c>
      <c r="E310" s="114">
        <f t="shared" ref="E310:F310" si="199">E311+E321+E322</f>
        <v>0</v>
      </c>
      <c r="F310" s="114">
        <f t="shared" si="199"/>
        <v>1924</v>
      </c>
      <c r="G310" s="114">
        <f t="shared" si="197"/>
        <v>1924</v>
      </c>
      <c r="H310" s="114">
        <f t="shared" ref="H310:I310" si="200">H311+H321+H322</f>
        <v>0</v>
      </c>
      <c r="I310" s="114">
        <f t="shared" si="200"/>
        <v>1924</v>
      </c>
    </row>
    <row r="311" spans="1:9" s="132" customFormat="1" ht="18.75" x14ac:dyDescent="0.2">
      <c r="A311" s="378"/>
      <c r="B311" s="345"/>
      <c r="C311" s="127" t="s">
        <v>13</v>
      </c>
      <c r="D311" s="114">
        <f t="shared" si="195"/>
        <v>1924</v>
      </c>
      <c r="E311" s="114">
        <f t="shared" ref="E311:F311" si="201">E313+E320</f>
        <v>0</v>
      </c>
      <c r="F311" s="114">
        <f t="shared" si="201"/>
        <v>1924</v>
      </c>
      <c r="G311" s="114">
        <f t="shared" si="197"/>
        <v>1924</v>
      </c>
      <c r="H311" s="114">
        <f t="shared" ref="H311:I311" si="202">H313+H320</f>
        <v>0</v>
      </c>
      <c r="I311" s="114">
        <f t="shared" si="202"/>
        <v>1924</v>
      </c>
    </row>
    <row r="312" spans="1:9" s="132" customFormat="1" ht="18.75" x14ac:dyDescent="0.2">
      <c r="A312" s="378"/>
      <c r="B312" s="345"/>
      <c r="C312" s="127" t="s">
        <v>12</v>
      </c>
      <c r="D312" s="114"/>
      <c r="E312" s="114"/>
      <c r="F312" s="114"/>
      <c r="G312" s="114"/>
      <c r="H312" s="114"/>
      <c r="I312" s="114"/>
    </row>
    <row r="313" spans="1:9" s="132" customFormat="1" ht="37.5" x14ac:dyDescent="0.2">
      <c r="A313" s="378"/>
      <c r="B313" s="345"/>
      <c r="C313" s="127" t="s">
        <v>15</v>
      </c>
      <c r="D313" s="114">
        <f t="shared" ref="D313:D324" si="203">E313+F313</f>
        <v>1924</v>
      </c>
      <c r="E313" s="114">
        <f t="shared" ref="E313:F313" si="204">E314+E315+E316+E317+E318+E319</f>
        <v>0</v>
      </c>
      <c r="F313" s="114">
        <f t="shared" si="204"/>
        <v>1924</v>
      </c>
      <c r="G313" s="114">
        <f t="shared" ref="G313:G324" si="205">H313+I313</f>
        <v>1924</v>
      </c>
      <c r="H313" s="114">
        <f t="shared" ref="H313:I313" si="206">H314+H315+H316+H317+H318+H319</f>
        <v>0</v>
      </c>
      <c r="I313" s="114">
        <f t="shared" si="206"/>
        <v>1924</v>
      </c>
    </row>
    <row r="314" spans="1:9" s="132" customFormat="1" ht="37.5" x14ac:dyDescent="0.2">
      <c r="A314" s="378"/>
      <c r="B314" s="345"/>
      <c r="C314" s="128" t="s">
        <v>21</v>
      </c>
      <c r="D314" s="114">
        <f t="shared" si="203"/>
        <v>1924</v>
      </c>
      <c r="E314" s="114">
        <v>0</v>
      </c>
      <c r="F314" s="114">
        <v>1924</v>
      </c>
      <c r="G314" s="114">
        <f t="shared" si="205"/>
        <v>1924</v>
      </c>
      <c r="H314" s="114">
        <v>0</v>
      </c>
      <c r="I314" s="114">
        <v>1924</v>
      </c>
    </row>
    <row r="315" spans="1:9" s="132" customFormat="1" ht="37.5" x14ac:dyDescent="0.2">
      <c r="A315" s="378"/>
      <c r="B315" s="345"/>
      <c r="C315" s="128" t="s">
        <v>22</v>
      </c>
      <c r="D315" s="114">
        <f t="shared" si="203"/>
        <v>0</v>
      </c>
      <c r="E315" s="114">
        <v>0</v>
      </c>
      <c r="F315" s="114">
        <v>0</v>
      </c>
      <c r="G315" s="114">
        <f t="shared" si="205"/>
        <v>0</v>
      </c>
      <c r="H315" s="114">
        <v>0</v>
      </c>
      <c r="I315" s="114">
        <v>0</v>
      </c>
    </row>
    <row r="316" spans="1:9" s="132" customFormat="1" ht="37.5" x14ac:dyDescent="0.2">
      <c r="A316" s="378"/>
      <c r="B316" s="345"/>
      <c r="C316" s="128" t="s">
        <v>16</v>
      </c>
      <c r="D316" s="114">
        <f t="shared" si="203"/>
        <v>0</v>
      </c>
      <c r="E316" s="114">
        <v>0</v>
      </c>
      <c r="F316" s="114">
        <v>0</v>
      </c>
      <c r="G316" s="114">
        <f t="shared" si="205"/>
        <v>0</v>
      </c>
      <c r="H316" s="114">
        <v>0</v>
      </c>
      <c r="I316" s="114">
        <v>0</v>
      </c>
    </row>
    <row r="317" spans="1:9" s="132" customFormat="1" ht="37.5" x14ac:dyDescent="0.2">
      <c r="A317" s="378"/>
      <c r="B317" s="345"/>
      <c r="C317" s="128" t="s">
        <v>17</v>
      </c>
      <c r="D317" s="114">
        <f t="shared" si="203"/>
        <v>0</v>
      </c>
      <c r="E317" s="114">
        <v>0</v>
      </c>
      <c r="F317" s="114">
        <v>0</v>
      </c>
      <c r="G317" s="114">
        <f t="shared" si="205"/>
        <v>0</v>
      </c>
      <c r="H317" s="114">
        <v>0</v>
      </c>
      <c r="I317" s="114">
        <v>0</v>
      </c>
    </row>
    <row r="318" spans="1:9" s="132" customFormat="1" ht="37.5" x14ac:dyDescent="0.2">
      <c r="A318" s="378"/>
      <c r="B318" s="345"/>
      <c r="C318" s="128" t="s">
        <v>18</v>
      </c>
      <c r="D318" s="114">
        <f t="shared" si="203"/>
        <v>0</v>
      </c>
      <c r="E318" s="114">
        <v>0</v>
      </c>
      <c r="F318" s="114">
        <v>0</v>
      </c>
      <c r="G318" s="114">
        <f t="shared" si="205"/>
        <v>0</v>
      </c>
      <c r="H318" s="114">
        <v>0</v>
      </c>
      <c r="I318" s="114">
        <v>0</v>
      </c>
    </row>
    <row r="319" spans="1:9" s="132" customFormat="1" ht="37.5" x14ac:dyDescent="0.2">
      <c r="A319" s="378"/>
      <c r="B319" s="345"/>
      <c r="C319" s="128" t="s">
        <v>19</v>
      </c>
      <c r="D319" s="114">
        <f t="shared" si="203"/>
        <v>0</v>
      </c>
      <c r="E319" s="114">
        <v>0</v>
      </c>
      <c r="F319" s="114">
        <v>0</v>
      </c>
      <c r="G319" s="114">
        <f t="shared" si="205"/>
        <v>0</v>
      </c>
      <c r="H319" s="114">
        <v>0</v>
      </c>
      <c r="I319" s="114">
        <v>0</v>
      </c>
    </row>
    <row r="320" spans="1:9" s="132" customFormat="1" ht="37.5" x14ac:dyDescent="0.2">
      <c r="A320" s="378"/>
      <c r="B320" s="345"/>
      <c r="C320" s="127" t="s">
        <v>20</v>
      </c>
      <c r="D320" s="114">
        <f t="shared" si="203"/>
        <v>0</v>
      </c>
      <c r="E320" s="114">
        <v>0</v>
      </c>
      <c r="F320" s="114">
        <v>0</v>
      </c>
      <c r="G320" s="114">
        <f t="shared" si="205"/>
        <v>0</v>
      </c>
      <c r="H320" s="114">
        <v>0</v>
      </c>
      <c r="I320" s="114">
        <v>0</v>
      </c>
    </row>
    <row r="321" spans="1:9" s="132" customFormat="1" ht="18.75" x14ac:dyDescent="0.2">
      <c r="A321" s="378"/>
      <c r="B321" s="345"/>
      <c r="C321" s="127" t="s">
        <v>11</v>
      </c>
      <c r="D321" s="114">
        <f t="shared" si="203"/>
        <v>0</v>
      </c>
      <c r="E321" s="114">
        <v>0</v>
      </c>
      <c r="F321" s="114">
        <v>0</v>
      </c>
      <c r="G321" s="114">
        <f t="shared" si="205"/>
        <v>0</v>
      </c>
      <c r="H321" s="114">
        <v>0</v>
      </c>
      <c r="I321" s="114">
        <v>0</v>
      </c>
    </row>
    <row r="322" spans="1:9" s="132" customFormat="1" ht="18.75" x14ac:dyDescent="0.2">
      <c r="A322" s="366"/>
      <c r="B322" s="346"/>
      <c r="C322" s="127" t="s">
        <v>10</v>
      </c>
      <c r="D322" s="114">
        <f t="shared" si="203"/>
        <v>0</v>
      </c>
      <c r="E322" s="114">
        <v>0</v>
      </c>
      <c r="F322" s="114">
        <v>0</v>
      </c>
      <c r="G322" s="114">
        <f t="shared" si="205"/>
        <v>0</v>
      </c>
      <c r="H322" s="114">
        <v>0</v>
      </c>
      <c r="I322" s="114">
        <v>0</v>
      </c>
    </row>
    <row r="323" spans="1:9" s="132" customFormat="1" ht="18.75" x14ac:dyDescent="0.2">
      <c r="A323" s="365" t="s">
        <v>188</v>
      </c>
      <c r="B323" s="344" t="s">
        <v>247</v>
      </c>
      <c r="C323" s="127" t="s">
        <v>33</v>
      </c>
      <c r="D323" s="114">
        <f t="shared" si="203"/>
        <v>10</v>
      </c>
      <c r="E323" s="114">
        <f t="shared" ref="E323:F323" si="207">E324+E334+E335</f>
        <v>0</v>
      </c>
      <c r="F323" s="114">
        <f t="shared" si="207"/>
        <v>10</v>
      </c>
      <c r="G323" s="114">
        <f t="shared" si="205"/>
        <v>10</v>
      </c>
      <c r="H323" s="114">
        <f t="shared" ref="H323:I323" si="208">H324+H334+H335</f>
        <v>0</v>
      </c>
      <c r="I323" s="114">
        <f t="shared" si="208"/>
        <v>10</v>
      </c>
    </row>
    <row r="324" spans="1:9" s="132" customFormat="1" ht="18.75" x14ac:dyDescent="0.2">
      <c r="A324" s="378"/>
      <c r="B324" s="345"/>
      <c r="C324" s="127" t="s">
        <v>13</v>
      </c>
      <c r="D324" s="114">
        <f t="shared" si="203"/>
        <v>10</v>
      </c>
      <c r="E324" s="114">
        <f t="shared" ref="E324:F324" si="209">E326+E333</f>
        <v>0</v>
      </c>
      <c r="F324" s="114">
        <f t="shared" si="209"/>
        <v>10</v>
      </c>
      <c r="G324" s="114">
        <f t="shared" si="205"/>
        <v>10</v>
      </c>
      <c r="H324" s="114">
        <f t="shared" ref="H324:I324" si="210">H326+H333</f>
        <v>0</v>
      </c>
      <c r="I324" s="114">
        <f t="shared" si="210"/>
        <v>10</v>
      </c>
    </row>
    <row r="325" spans="1:9" s="132" customFormat="1" ht="18.75" x14ac:dyDescent="0.2">
      <c r="A325" s="378"/>
      <c r="B325" s="345"/>
      <c r="C325" s="127" t="s">
        <v>12</v>
      </c>
      <c r="D325" s="114"/>
      <c r="E325" s="114"/>
      <c r="F325" s="114"/>
      <c r="G325" s="114"/>
      <c r="H325" s="114"/>
      <c r="I325" s="114"/>
    </row>
    <row r="326" spans="1:9" s="132" customFormat="1" ht="37.5" x14ac:dyDescent="0.2">
      <c r="A326" s="378"/>
      <c r="B326" s="345"/>
      <c r="C326" s="127" t="s">
        <v>15</v>
      </c>
      <c r="D326" s="114">
        <f t="shared" ref="D326:D337" si="211">E326+F326</f>
        <v>10</v>
      </c>
      <c r="E326" s="114">
        <f t="shared" ref="E326:F326" si="212">E327+E328+E329+E330+E331+E332</f>
        <v>0</v>
      </c>
      <c r="F326" s="114">
        <f t="shared" si="212"/>
        <v>10</v>
      </c>
      <c r="G326" s="114">
        <f t="shared" ref="G326:G337" si="213">H326+I326</f>
        <v>10</v>
      </c>
      <c r="H326" s="114">
        <f t="shared" ref="H326:I326" si="214">H327+H328+H329+H330+H331+H332</f>
        <v>0</v>
      </c>
      <c r="I326" s="114">
        <f t="shared" si="214"/>
        <v>10</v>
      </c>
    </row>
    <row r="327" spans="1:9" s="132" customFormat="1" ht="37.5" x14ac:dyDescent="0.2">
      <c r="A327" s="378"/>
      <c r="B327" s="345"/>
      <c r="C327" s="128" t="s">
        <v>21</v>
      </c>
      <c r="D327" s="114">
        <f t="shared" si="211"/>
        <v>10</v>
      </c>
      <c r="E327" s="114">
        <v>0</v>
      </c>
      <c r="F327" s="114">
        <v>10</v>
      </c>
      <c r="G327" s="114">
        <f t="shared" si="213"/>
        <v>10</v>
      </c>
      <c r="H327" s="114">
        <v>0</v>
      </c>
      <c r="I327" s="114">
        <v>10</v>
      </c>
    </row>
    <row r="328" spans="1:9" s="132" customFormat="1" ht="37.5" x14ac:dyDescent="0.2">
      <c r="A328" s="378"/>
      <c r="B328" s="345"/>
      <c r="C328" s="128" t="s">
        <v>22</v>
      </c>
      <c r="D328" s="114">
        <f t="shared" si="211"/>
        <v>0</v>
      </c>
      <c r="E328" s="114">
        <v>0</v>
      </c>
      <c r="F328" s="114">
        <v>0</v>
      </c>
      <c r="G328" s="114">
        <f t="shared" si="213"/>
        <v>0</v>
      </c>
      <c r="H328" s="114">
        <v>0</v>
      </c>
      <c r="I328" s="114">
        <v>0</v>
      </c>
    </row>
    <row r="329" spans="1:9" s="132" customFormat="1" ht="37.5" x14ac:dyDescent="0.2">
      <c r="A329" s="378"/>
      <c r="B329" s="345"/>
      <c r="C329" s="128" t="s">
        <v>16</v>
      </c>
      <c r="D329" s="114">
        <f t="shared" si="211"/>
        <v>0</v>
      </c>
      <c r="E329" s="114">
        <v>0</v>
      </c>
      <c r="F329" s="114">
        <v>0</v>
      </c>
      <c r="G329" s="114">
        <f t="shared" si="213"/>
        <v>0</v>
      </c>
      <c r="H329" s="114">
        <v>0</v>
      </c>
      <c r="I329" s="114">
        <v>0</v>
      </c>
    </row>
    <row r="330" spans="1:9" s="132" customFormat="1" ht="37.5" x14ac:dyDescent="0.2">
      <c r="A330" s="378"/>
      <c r="B330" s="345"/>
      <c r="C330" s="128" t="s">
        <v>17</v>
      </c>
      <c r="D330" s="114">
        <f t="shared" si="211"/>
        <v>0</v>
      </c>
      <c r="E330" s="114">
        <v>0</v>
      </c>
      <c r="F330" s="114">
        <v>0</v>
      </c>
      <c r="G330" s="114">
        <f t="shared" si="213"/>
        <v>0</v>
      </c>
      <c r="H330" s="114">
        <v>0</v>
      </c>
      <c r="I330" s="114">
        <v>0</v>
      </c>
    </row>
    <row r="331" spans="1:9" s="132" customFormat="1" ht="37.5" x14ac:dyDescent="0.2">
      <c r="A331" s="378"/>
      <c r="B331" s="345"/>
      <c r="C331" s="128" t="s">
        <v>18</v>
      </c>
      <c r="D331" s="114">
        <f t="shared" si="211"/>
        <v>0</v>
      </c>
      <c r="E331" s="114">
        <v>0</v>
      </c>
      <c r="F331" s="114">
        <v>0</v>
      </c>
      <c r="G331" s="114">
        <f t="shared" si="213"/>
        <v>0</v>
      </c>
      <c r="H331" s="114">
        <v>0</v>
      </c>
      <c r="I331" s="114">
        <v>0</v>
      </c>
    </row>
    <row r="332" spans="1:9" s="132" customFormat="1" ht="37.5" x14ac:dyDescent="0.2">
      <c r="A332" s="378"/>
      <c r="B332" s="345"/>
      <c r="C332" s="128" t="s">
        <v>19</v>
      </c>
      <c r="D332" s="114">
        <f t="shared" si="211"/>
        <v>0</v>
      </c>
      <c r="E332" s="114">
        <v>0</v>
      </c>
      <c r="F332" s="114">
        <v>0</v>
      </c>
      <c r="G332" s="114">
        <f t="shared" si="213"/>
        <v>0</v>
      </c>
      <c r="H332" s="114">
        <v>0</v>
      </c>
      <c r="I332" s="114">
        <v>0</v>
      </c>
    </row>
    <row r="333" spans="1:9" s="132" customFormat="1" ht="37.5" x14ac:dyDescent="0.2">
      <c r="A333" s="378"/>
      <c r="B333" s="345"/>
      <c r="C333" s="127" t="s">
        <v>20</v>
      </c>
      <c r="D333" s="114">
        <f t="shared" si="211"/>
        <v>0</v>
      </c>
      <c r="E333" s="114">
        <v>0</v>
      </c>
      <c r="F333" s="114">
        <v>0</v>
      </c>
      <c r="G333" s="114">
        <f t="shared" si="213"/>
        <v>0</v>
      </c>
      <c r="H333" s="114">
        <v>0</v>
      </c>
      <c r="I333" s="114">
        <v>0</v>
      </c>
    </row>
    <row r="334" spans="1:9" s="132" customFormat="1" ht="18.75" x14ac:dyDescent="0.2">
      <c r="A334" s="378"/>
      <c r="B334" s="345"/>
      <c r="C334" s="127" t="s">
        <v>11</v>
      </c>
      <c r="D334" s="114">
        <f t="shared" si="211"/>
        <v>0</v>
      </c>
      <c r="E334" s="114">
        <v>0</v>
      </c>
      <c r="F334" s="114">
        <v>0</v>
      </c>
      <c r="G334" s="114">
        <f t="shared" si="213"/>
        <v>0</v>
      </c>
      <c r="H334" s="114">
        <v>0</v>
      </c>
      <c r="I334" s="114">
        <v>0</v>
      </c>
    </row>
    <row r="335" spans="1:9" s="132" customFormat="1" ht="18.75" x14ac:dyDescent="0.2">
      <c r="A335" s="366"/>
      <c r="B335" s="346"/>
      <c r="C335" s="127" t="s">
        <v>10</v>
      </c>
      <c r="D335" s="114">
        <f t="shared" si="211"/>
        <v>0</v>
      </c>
      <c r="E335" s="114">
        <v>0</v>
      </c>
      <c r="F335" s="114">
        <v>0</v>
      </c>
      <c r="G335" s="114">
        <f t="shared" si="213"/>
        <v>0</v>
      </c>
      <c r="H335" s="114">
        <v>0</v>
      </c>
      <c r="I335" s="114">
        <v>0</v>
      </c>
    </row>
    <row r="336" spans="1:9" s="132" customFormat="1" ht="18.75" x14ac:dyDescent="0.2">
      <c r="A336" s="365" t="s">
        <v>218</v>
      </c>
      <c r="B336" s="344" t="s">
        <v>326</v>
      </c>
      <c r="C336" s="127" t="s">
        <v>33</v>
      </c>
      <c r="D336" s="114">
        <f t="shared" si="211"/>
        <v>3315</v>
      </c>
      <c r="E336" s="114">
        <f t="shared" ref="E336:F336" si="215">E337+E347+E348</f>
        <v>0</v>
      </c>
      <c r="F336" s="114">
        <f t="shared" si="215"/>
        <v>3315</v>
      </c>
      <c r="G336" s="114">
        <f t="shared" si="213"/>
        <v>3315</v>
      </c>
      <c r="H336" s="114">
        <f t="shared" ref="H336:I336" si="216">H337+H347+H348</f>
        <v>0</v>
      </c>
      <c r="I336" s="114">
        <f t="shared" si="216"/>
        <v>3315</v>
      </c>
    </row>
    <row r="337" spans="1:9" s="132" customFormat="1" ht="18.75" x14ac:dyDescent="0.2">
      <c r="A337" s="378"/>
      <c r="B337" s="345"/>
      <c r="C337" s="127" t="s">
        <v>13</v>
      </c>
      <c r="D337" s="114">
        <f t="shared" si="211"/>
        <v>3315</v>
      </c>
      <c r="E337" s="114">
        <f t="shared" ref="E337:F337" si="217">E339+E346</f>
        <v>0</v>
      </c>
      <c r="F337" s="114">
        <f t="shared" si="217"/>
        <v>3315</v>
      </c>
      <c r="G337" s="114">
        <f t="shared" si="213"/>
        <v>3315</v>
      </c>
      <c r="H337" s="114">
        <f t="shared" ref="H337:I337" si="218">H339+H346</f>
        <v>0</v>
      </c>
      <c r="I337" s="114">
        <f t="shared" si="218"/>
        <v>3315</v>
      </c>
    </row>
    <row r="338" spans="1:9" s="132" customFormat="1" ht="18.75" x14ac:dyDescent="0.2">
      <c r="A338" s="378"/>
      <c r="B338" s="345"/>
      <c r="C338" s="127" t="s">
        <v>12</v>
      </c>
      <c r="D338" s="114"/>
      <c r="E338" s="114"/>
      <c r="F338" s="114"/>
      <c r="G338" s="114"/>
      <c r="H338" s="114"/>
      <c r="I338" s="114"/>
    </row>
    <row r="339" spans="1:9" s="132" customFormat="1" ht="37.5" x14ac:dyDescent="0.2">
      <c r="A339" s="378"/>
      <c r="B339" s="345"/>
      <c r="C339" s="127" t="s">
        <v>15</v>
      </c>
      <c r="D339" s="114">
        <f t="shared" ref="D339:D350" si="219">E339+F339</f>
        <v>3315</v>
      </c>
      <c r="E339" s="114">
        <f t="shared" ref="E339:F339" si="220">E340+E341+E342+E343+E344+E345</f>
        <v>0</v>
      </c>
      <c r="F339" s="114">
        <f t="shared" si="220"/>
        <v>3315</v>
      </c>
      <c r="G339" s="114">
        <f t="shared" ref="G339:G350" si="221">H339+I339</f>
        <v>3315</v>
      </c>
      <c r="H339" s="114">
        <f t="shared" ref="H339:I339" si="222">H340+H341+H342+H343+H344+H345</f>
        <v>0</v>
      </c>
      <c r="I339" s="114">
        <f t="shared" si="222"/>
        <v>3315</v>
      </c>
    </row>
    <row r="340" spans="1:9" s="132" customFormat="1" ht="37.5" x14ac:dyDescent="0.2">
      <c r="A340" s="378"/>
      <c r="B340" s="345"/>
      <c r="C340" s="128" t="s">
        <v>21</v>
      </c>
      <c r="D340" s="114">
        <f t="shared" si="219"/>
        <v>3315</v>
      </c>
      <c r="E340" s="114">
        <v>0</v>
      </c>
      <c r="F340" s="114">
        <v>3315</v>
      </c>
      <c r="G340" s="114">
        <f t="shared" si="221"/>
        <v>3315</v>
      </c>
      <c r="H340" s="114">
        <v>0</v>
      </c>
      <c r="I340" s="114">
        <v>3315</v>
      </c>
    </row>
    <row r="341" spans="1:9" s="132" customFormat="1" ht="37.5" x14ac:dyDescent="0.2">
      <c r="A341" s="378"/>
      <c r="B341" s="345"/>
      <c r="C341" s="128" t="s">
        <v>22</v>
      </c>
      <c r="D341" s="114">
        <f t="shared" si="219"/>
        <v>0</v>
      </c>
      <c r="E341" s="114">
        <v>0</v>
      </c>
      <c r="F341" s="114">
        <v>0</v>
      </c>
      <c r="G341" s="114">
        <f t="shared" si="221"/>
        <v>0</v>
      </c>
      <c r="H341" s="114">
        <v>0</v>
      </c>
      <c r="I341" s="114">
        <v>0</v>
      </c>
    </row>
    <row r="342" spans="1:9" s="132" customFormat="1" ht="37.5" x14ac:dyDescent="0.2">
      <c r="A342" s="378"/>
      <c r="B342" s="345"/>
      <c r="C342" s="128" t="s">
        <v>16</v>
      </c>
      <c r="D342" s="114">
        <f t="shared" si="219"/>
        <v>0</v>
      </c>
      <c r="E342" s="114">
        <v>0</v>
      </c>
      <c r="F342" s="114">
        <v>0</v>
      </c>
      <c r="G342" s="114">
        <f t="shared" si="221"/>
        <v>0</v>
      </c>
      <c r="H342" s="114">
        <v>0</v>
      </c>
      <c r="I342" s="114">
        <v>0</v>
      </c>
    </row>
    <row r="343" spans="1:9" s="132" customFormat="1" ht="37.5" x14ac:dyDescent="0.2">
      <c r="A343" s="378"/>
      <c r="B343" s="345"/>
      <c r="C343" s="128" t="s">
        <v>17</v>
      </c>
      <c r="D343" s="114">
        <f t="shared" si="219"/>
        <v>0</v>
      </c>
      <c r="E343" s="114">
        <v>0</v>
      </c>
      <c r="F343" s="114">
        <v>0</v>
      </c>
      <c r="G343" s="114">
        <f t="shared" si="221"/>
        <v>0</v>
      </c>
      <c r="H343" s="114">
        <v>0</v>
      </c>
      <c r="I343" s="114">
        <v>0</v>
      </c>
    </row>
    <row r="344" spans="1:9" s="132" customFormat="1" ht="37.5" x14ac:dyDescent="0.2">
      <c r="A344" s="378"/>
      <c r="B344" s="345"/>
      <c r="C344" s="128" t="s">
        <v>18</v>
      </c>
      <c r="D344" s="114">
        <f t="shared" si="219"/>
        <v>0</v>
      </c>
      <c r="E344" s="114">
        <v>0</v>
      </c>
      <c r="F344" s="114">
        <v>0</v>
      </c>
      <c r="G344" s="114">
        <f t="shared" si="221"/>
        <v>0</v>
      </c>
      <c r="H344" s="114">
        <v>0</v>
      </c>
      <c r="I344" s="114">
        <v>0</v>
      </c>
    </row>
    <row r="345" spans="1:9" s="132" customFormat="1" ht="37.5" x14ac:dyDescent="0.2">
      <c r="A345" s="378"/>
      <c r="B345" s="345"/>
      <c r="C345" s="128" t="s">
        <v>19</v>
      </c>
      <c r="D345" s="114">
        <f t="shared" si="219"/>
        <v>0</v>
      </c>
      <c r="E345" s="114">
        <v>0</v>
      </c>
      <c r="F345" s="114">
        <v>0</v>
      </c>
      <c r="G345" s="114">
        <f t="shared" si="221"/>
        <v>0</v>
      </c>
      <c r="H345" s="114">
        <v>0</v>
      </c>
      <c r="I345" s="114">
        <v>0</v>
      </c>
    </row>
    <row r="346" spans="1:9" s="132" customFormat="1" ht="37.5" x14ac:dyDescent="0.2">
      <c r="A346" s="378"/>
      <c r="B346" s="345"/>
      <c r="C346" s="127" t="s">
        <v>20</v>
      </c>
      <c r="D346" s="114">
        <f t="shared" si="219"/>
        <v>0</v>
      </c>
      <c r="E346" s="114">
        <v>0</v>
      </c>
      <c r="F346" s="114">
        <v>0</v>
      </c>
      <c r="G346" s="114">
        <f t="shared" si="221"/>
        <v>0</v>
      </c>
      <c r="H346" s="114">
        <v>0</v>
      </c>
      <c r="I346" s="114">
        <v>0</v>
      </c>
    </row>
    <row r="347" spans="1:9" s="132" customFormat="1" ht="18.75" x14ac:dyDescent="0.2">
      <c r="A347" s="378"/>
      <c r="B347" s="345"/>
      <c r="C347" s="127" t="s">
        <v>11</v>
      </c>
      <c r="D347" s="114">
        <f t="shared" si="219"/>
        <v>0</v>
      </c>
      <c r="E347" s="114">
        <v>0</v>
      </c>
      <c r="F347" s="114">
        <v>0</v>
      </c>
      <c r="G347" s="114">
        <f t="shared" si="221"/>
        <v>0</v>
      </c>
      <c r="H347" s="114">
        <v>0</v>
      </c>
      <c r="I347" s="114">
        <v>0</v>
      </c>
    </row>
    <row r="348" spans="1:9" s="132" customFormat="1" ht="18.75" x14ac:dyDescent="0.2">
      <c r="A348" s="366"/>
      <c r="B348" s="346"/>
      <c r="C348" s="127" t="s">
        <v>10</v>
      </c>
      <c r="D348" s="114">
        <f t="shared" si="219"/>
        <v>0</v>
      </c>
      <c r="E348" s="114">
        <v>0</v>
      </c>
      <c r="F348" s="114">
        <v>0</v>
      </c>
      <c r="G348" s="114">
        <f t="shared" si="221"/>
        <v>0</v>
      </c>
      <c r="H348" s="114">
        <v>0</v>
      </c>
      <c r="I348" s="114">
        <v>0</v>
      </c>
    </row>
    <row r="349" spans="1:9" s="132" customFormat="1" ht="18.75" x14ac:dyDescent="0.2">
      <c r="A349" s="365" t="s">
        <v>219</v>
      </c>
      <c r="B349" s="344" t="s">
        <v>269</v>
      </c>
      <c r="C349" s="127" t="s">
        <v>33</v>
      </c>
      <c r="D349" s="114">
        <f t="shared" si="219"/>
        <v>1264.2</v>
      </c>
      <c r="E349" s="114">
        <f t="shared" ref="E349:F349" si="223">E350+E360+E361</f>
        <v>0</v>
      </c>
      <c r="F349" s="114">
        <f t="shared" si="223"/>
        <v>1264.2</v>
      </c>
      <c r="G349" s="114">
        <f t="shared" si="221"/>
        <v>1264.2</v>
      </c>
      <c r="H349" s="114">
        <f t="shared" ref="H349:I349" si="224">H350+H360+H361</f>
        <v>0</v>
      </c>
      <c r="I349" s="114">
        <f t="shared" si="224"/>
        <v>1264.2</v>
      </c>
    </row>
    <row r="350" spans="1:9" s="132" customFormat="1" ht="18.75" x14ac:dyDescent="0.2">
      <c r="A350" s="378"/>
      <c r="B350" s="345"/>
      <c r="C350" s="127" t="s">
        <v>13</v>
      </c>
      <c r="D350" s="114">
        <f t="shared" si="219"/>
        <v>1264.2</v>
      </c>
      <c r="E350" s="114">
        <f t="shared" ref="E350:F350" si="225">E352+E359</f>
        <v>0</v>
      </c>
      <c r="F350" s="114">
        <f t="shared" si="225"/>
        <v>1264.2</v>
      </c>
      <c r="G350" s="114">
        <f t="shared" si="221"/>
        <v>1264.2</v>
      </c>
      <c r="H350" s="114">
        <f t="shared" ref="H350:I350" si="226">H352+H359</f>
        <v>0</v>
      </c>
      <c r="I350" s="114">
        <f t="shared" si="226"/>
        <v>1264.2</v>
      </c>
    </row>
    <row r="351" spans="1:9" s="132" customFormat="1" ht="18.75" x14ac:dyDescent="0.2">
      <c r="A351" s="378"/>
      <c r="B351" s="345"/>
      <c r="C351" s="127" t="s">
        <v>12</v>
      </c>
      <c r="D351" s="114"/>
      <c r="E351" s="114"/>
      <c r="F351" s="114"/>
      <c r="G351" s="114"/>
      <c r="H351" s="114"/>
      <c r="I351" s="114"/>
    </row>
    <row r="352" spans="1:9" s="132" customFormat="1" ht="37.5" x14ac:dyDescent="0.2">
      <c r="A352" s="378"/>
      <c r="B352" s="345"/>
      <c r="C352" s="127" t="s">
        <v>15</v>
      </c>
      <c r="D352" s="114">
        <f t="shared" ref="D352:D363" si="227">E352+F352</f>
        <v>1264.2</v>
      </c>
      <c r="E352" s="114">
        <f t="shared" ref="E352:F352" si="228">E353+E354+E355+E356+E357+E358</f>
        <v>0</v>
      </c>
      <c r="F352" s="114">
        <f t="shared" si="228"/>
        <v>1264.2</v>
      </c>
      <c r="G352" s="114">
        <f t="shared" ref="G352:G363" si="229">H352+I352</f>
        <v>1264.2</v>
      </c>
      <c r="H352" s="114">
        <f t="shared" ref="H352:I352" si="230">H353+H354+H355+H356+H357+H358</f>
        <v>0</v>
      </c>
      <c r="I352" s="114">
        <f t="shared" si="230"/>
        <v>1264.2</v>
      </c>
    </row>
    <row r="353" spans="1:9" s="132" customFormat="1" ht="37.5" x14ac:dyDescent="0.2">
      <c r="A353" s="378"/>
      <c r="B353" s="345"/>
      <c r="C353" s="128" t="s">
        <v>21</v>
      </c>
      <c r="D353" s="114">
        <f t="shared" si="227"/>
        <v>1264.2</v>
      </c>
      <c r="E353" s="114">
        <v>0</v>
      </c>
      <c r="F353" s="114">
        <v>1264.2</v>
      </c>
      <c r="G353" s="114">
        <f t="shared" si="229"/>
        <v>1264.2</v>
      </c>
      <c r="H353" s="114">
        <v>0</v>
      </c>
      <c r="I353" s="114">
        <v>1264.2</v>
      </c>
    </row>
    <row r="354" spans="1:9" s="132" customFormat="1" ht="37.5" x14ac:dyDescent="0.2">
      <c r="A354" s="378"/>
      <c r="B354" s="345"/>
      <c r="C354" s="128" t="s">
        <v>22</v>
      </c>
      <c r="D354" s="114">
        <f t="shared" si="227"/>
        <v>0</v>
      </c>
      <c r="E354" s="114">
        <v>0</v>
      </c>
      <c r="F354" s="114">
        <v>0</v>
      </c>
      <c r="G354" s="114">
        <f t="shared" si="229"/>
        <v>0</v>
      </c>
      <c r="H354" s="114">
        <v>0</v>
      </c>
      <c r="I354" s="114">
        <v>0</v>
      </c>
    </row>
    <row r="355" spans="1:9" s="132" customFormat="1" ht="37.5" x14ac:dyDescent="0.2">
      <c r="A355" s="378"/>
      <c r="B355" s="345"/>
      <c r="C355" s="128" t="s">
        <v>16</v>
      </c>
      <c r="D355" s="114">
        <f t="shared" si="227"/>
        <v>0</v>
      </c>
      <c r="E355" s="114">
        <v>0</v>
      </c>
      <c r="F355" s="114">
        <v>0</v>
      </c>
      <c r="G355" s="114">
        <f t="shared" si="229"/>
        <v>0</v>
      </c>
      <c r="H355" s="114">
        <v>0</v>
      </c>
      <c r="I355" s="114">
        <v>0</v>
      </c>
    </row>
    <row r="356" spans="1:9" s="132" customFormat="1" ht="37.5" x14ac:dyDescent="0.2">
      <c r="A356" s="378"/>
      <c r="B356" s="345"/>
      <c r="C356" s="128" t="s">
        <v>17</v>
      </c>
      <c r="D356" s="114">
        <f t="shared" si="227"/>
        <v>0</v>
      </c>
      <c r="E356" s="114">
        <v>0</v>
      </c>
      <c r="F356" s="114">
        <v>0</v>
      </c>
      <c r="G356" s="114">
        <f t="shared" si="229"/>
        <v>0</v>
      </c>
      <c r="H356" s="114">
        <v>0</v>
      </c>
      <c r="I356" s="114">
        <v>0</v>
      </c>
    </row>
    <row r="357" spans="1:9" s="132" customFormat="1" ht="37.5" x14ac:dyDescent="0.2">
      <c r="A357" s="378"/>
      <c r="B357" s="345"/>
      <c r="C357" s="128" t="s">
        <v>18</v>
      </c>
      <c r="D357" s="114">
        <f t="shared" si="227"/>
        <v>0</v>
      </c>
      <c r="E357" s="114">
        <v>0</v>
      </c>
      <c r="F357" s="114">
        <v>0</v>
      </c>
      <c r="G357" s="114">
        <f t="shared" si="229"/>
        <v>0</v>
      </c>
      <c r="H357" s="114">
        <v>0</v>
      </c>
      <c r="I357" s="114">
        <v>0</v>
      </c>
    </row>
    <row r="358" spans="1:9" s="132" customFormat="1" ht="37.5" x14ac:dyDescent="0.2">
      <c r="A358" s="378"/>
      <c r="B358" s="345"/>
      <c r="C358" s="128" t="s">
        <v>19</v>
      </c>
      <c r="D358" s="114">
        <f t="shared" si="227"/>
        <v>0</v>
      </c>
      <c r="E358" s="114">
        <v>0</v>
      </c>
      <c r="F358" s="114">
        <v>0</v>
      </c>
      <c r="G358" s="114">
        <f t="shared" si="229"/>
        <v>0</v>
      </c>
      <c r="H358" s="114">
        <v>0</v>
      </c>
      <c r="I358" s="114">
        <v>0</v>
      </c>
    </row>
    <row r="359" spans="1:9" s="132" customFormat="1" ht="37.5" x14ac:dyDescent="0.2">
      <c r="A359" s="378"/>
      <c r="B359" s="345"/>
      <c r="C359" s="127" t="s">
        <v>20</v>
      </c>
      <c r="D359" s="114">
        <f t="shared" si="227"/>
        <v>0</v>
      </c>
      <c r="E359" s="114">
        <v>0</v>
      </c>
      <c r="F359" s="114">
        <v>0</v>
      </c>
      <c r="G359" s="114">
        <f t="shared" si="229"/>
        <v>0</v>
      </c>
      <c r="H359" s="114">
        <v>0</v>
      </c>
      <c r="I359" s="114">
        <v>0</v>
      </c>
    </row>
    <row r="360" spans="1:9" s="132" customFormat="1" ht="18.75" x14ac:dyDescent="0.2">
      <c r="A360" s="378"/>
      <c r="B360" s="345"/>
      <c r="C360" s="127" t="s">
        <v>11</v>
      </c>
      <c r="D360" s="114">
        <f t="shared" si="227"/>
        <v>0</v>
      </c>
      <c r="E360" s="114">
        <v>0</v>
      </c>
      <c r="F360" s="114">
        <v>0</v>
      </c>
      <c r="G360" s="114">
        <f t="shared" si="229"/>
        <v>0</v>
      </c>
      <c r="H360" s="114">
        <v>0</v>
      </c>
      <c r="I360" s="114">
        <v>0</v>
      </c>
    </row>
    <row r="361" spans="1:9" s="132" customFormat="1" ht="18.75" x14ac:dyDescent="0.2">
      <c r="A361" s="366"/>
      <c r="B361" s="346"/>
      <c r="C361" s="127" t="s">
        <v>10</v>
      </c>
      <c r="D361" s="114">
        <f t="shared" si="227"/>
        <v>0</v>
      </c>
      <c r="E361" s="114">
        <v>0</v>
      </c>
      <c r="F361" s="114">
        <v>0</v>
      </c>
      <c r="G361" s="114">
        <f t="shared" si="229"/>
        <v>0</v>
      </c>
      <c r="H361" s="114">
        <v>0</v>
      </c>
      <c r="I361" s="114">
        <v>0</v>
      </c>
    </row>
    <row r="362" spans="1:9" s="132" customFormat="1" ht="18.75" x14ac:dyDescent="0.2">
      <c r="A362" s="365" t="s">
        <v>220</v>
      </c>
      <c r="B362" s="344" t="s">
        <v>251</v>
      </c>
      <c r="C362" s="127" t="s">
        <v>33</v>
      </c>
      <c r="D362" s="114">
        <f t="shared" si="227"/>
        <v>3160</v>
      </c>
      <c r="E362" s="114">
        <f t="shared" ref="E362:F362" si="231">E363+E373+E374</f>
        <v>0</v>
      </c>
      <c r="F362" s="114">
        <f t="shared" si="231"/>
        <v>3160</v>
      </c>
      <c r="G362" s="114">
        <f t="shared" si="229"/>
        <v>3160</v>
      </c>
      <c r="H362" s="114">
        <f t="shared" ref="H362:I362" si="232">H363+H373+H374</f>
        <v>0</v>
      </c>
      <c r="I362" s="114">
        <f t="shared" si="232"/>
        <v>3160</v>
      </c>
    </row>
    <row r="363" spans="1:9" s="132" customFormat="1" ht="18.75" x14ac:dyDescent="0.2">
      <c r="A363" s="378"/>
      <c r="B363" s="345"/>
      <c r="C363" s="127" t="s">
        <v>13</v>
      </c>
      <c r="D363" s="114">
        <f t="shared" si="227"/>
        <v>3160</v>
      </c>
      <c r="E363" s="114">
        <f t="shared" ref="E363:F363" si="233">E365+E372</f>
        <v>0</v>
      </c>
      <c r="F363" s="114">
        <f t="shared" si="233"/>
        <v>3160</v>
      </c>
      <c r="G363" s="114">
        <f t="shared" si="229"/>
        <v>3160</v>
      </c>
      <c r="H363" s="114">
        <f t="shared" ref="H363:I363" si="234">H365+H372</f>
        <v>0</v>
      </c>
      <c r="I363" s="114">
        <f t="shared" si="234"/>
        <v>3160</v>
      </c>
    </row>
    <row r="364" spans="1:9" s="132" customFormat="1" ht="18.75" x14ac:dyDescent="0.2">
      <c r="A364" s="378"/>
      <c r="B364" s="345"/>
      <c r="C364" s="127" t="s">
        <v>12</v>
      </c>
      <c r="D364" s="114"/>
      <c r="E364" s="114"/>
      <c r="F364" s="114"/>
      <c r="G364" s="114"/>
      <c r="H364" s="114"/>
      <c r="I364" s="114"/>
    </row>
    <row r="365" spans="1:9" s="132" customFormat="1" ht="37.5" x14ac:dyDescent="0.2">
      <c r="A365" s="378"/>
      <c r="B365" s="345"/>
      <c r="C365" s="127" t="s">
        <v>15</v>
      </c>
      <c r="D365" s="114">
        <f t="shared" ref="D365:D376" si="235">E365+F365</f>
        <v>3160</v>
      </c>
      <c r="E365" s="114">
        <f t="shared" ref="E365:F365" si="236">E366+E367+E368+E369+E370+E371</f>
        <v>0</v>
      </c>
      <c r="F365" s="114">
        <f t="shared" si="236"/>
        <v>3160</v>
      </c>
      <c r="G365" s="114">
        <f t="shared" ref="G365:G376" si="237">H365+I365</f>
        <v>3160</v>
      </c>
      <c r="H365" s="114">
        <f t="shared" ref="H365:I365" si="238">H366+H367+H368+H369+H370+H371</f>
        <v>0</v>
      </c>
      <c r="I365" s="114">
        <f t="shared" si="238"/>
        <v>3160</v>
      </c>
    </row>
    <row r="366" spans="1:9" s="132" customFormat="1" ht="37.5" x14ac:dyDescent="0.2">
      <c r="A366" s="378"/>
      <c r="B366" s="345"/>
      <c r="C366" s="128" t="s">
        <v>21</v>
      </c>
      <c r="D366" s="114">
        <f t="shared" si="235"/>
        <v>3160</v>
      </c>
      <c r="E366" s="114">
        <v>0</v>
      </c>
      <c r="F366" s="114">
        <v>3160</v>
      </c>
      <c r="G366" s="114">
        <f t="shared" si="237"/>
        <v>3160</v>
      </c>
      <c r="H366" s="114">
        <v>0</v>
      </c>
      <c r="I366" s="114">
        <v>3160</v>
      </c>
    </row>
    <row r="367" spans="1:9" s="132" customFormat="1" ht="37.5" x14ac:dyDescent="0.2">
      <c r="A367" s="378"/>
      <c r="B367" s="345"/>
      <c r="C367" s="128" t="s">
        <v>22</v>
      </c>
      <c r="D367" s="114">
        <f t="shared" si="235"/>
        <v>0</v>
      </c>
      <c r="E367" s="114">
        <v>0</v>
      </c>
      <c r="F367" s="114">
        <v>0</v>
      </c>
      <c r="G367" s="114">
        <f t="shared" si="237"/>
        <v>0</v>
      </c>
      <c r="H367" s="114">
        <v>0</v>
      </c>
      <c r="I367" s="114">
        <v>0</v>
      </c>
    </row>
    <row r="368" spans="1:9" s="132" customFormat="1" ht="37.5" x14ac:dyDescent="0.2">
      <c r="A368" s="378"/>
      <c r="B368" s="345"/>
      <c r="C368" s="128" t="s">
        <v>16</v>
      </c>
      <c r="D368" s="114">
        <f t="shared" si="235"/>
        <v>0</v>
      </c>
      <c r="E368" s="114">
        <v>0</v>
      </c>
      <c r="F368" s="114">
        <v>0</v>
      </c>
      <c r="G368" s="114">
        <f t="shared" si="237"/>
        <v>0</v>
      </c>
      <c r="H368" s="114">
        <v>0</v>
      </c>
      <c r="I368" s="114">
        <v>0</v>
      </c>
    </row>
    <row r="369" spans="1:9" s="132" customFormat="1" ht="37.5" x14ac:dyDescent="0.2">
      <c r="A369" s="378"/>
      <c r="B369" s="345"/>
      <c r="C369" s="128" t="s">
        <v>17</v>
      </c>
      <c r="D369" s="114">
        <f t="shared" si="235"/>
        <v>0</v>
      </c>
      <c r="E369" s="114">
        <v>0</v>
      </c>
      <c r="F369" s="114">
        <v>0</v>
      </c>
      <c r="G369" s="114">
        <f t="shared" si="237"/>
        <v>0</v>
      </c>
      <c r="H369" s="114">
        <v>0</v>
      </c>
      <c r="I369" s="114">
        <v>0</v>
      </c>
    </row>
    <row r="370" spans="1:9" s="132" customFormat="1" ht="37.5" x14ac:dyDescent="0.2">
      <c r="A370" s="378"/>
      <c r="B370" s="345"/>
      <c r="C370" s="128" t="s">
        <v>18</v>
      </c>
      <c r="D370" s="114">
        <f t="shared" si="235"/>
        <v>0</v>
      </c>
      <c r="E370" s="114">
        <v>0</v>
      </c>
      <c r="F370" s="114">
        <v>0</v>
      </c>
      <c r="G370" s="114">
        <f t="shared" si="237"/>
        <v>0</v>
      </c>
      <c r="H370" s="114">
        <v>0</v>
      </c>
      <c r="I370" s="114">
        <v>0</v>
      </c>
    </row>
    <row r="371" spans="1:9" s="132" customFormat="1" ht="37.5" x14ac:dyDescent="0.2">
      <c r="A371" s="378"/>
      <c r="B371" s="345"/>
      <c r="C371" s="128" t="s">
        <v>19</v>
      </c>
      <c r="D371" s="114">
        <f t="shared" si="235"/>
        <v>0</v>
      </c>
      <c r="E371" s="114">
        <v>0</v>
      </c>
      <c r="F371" s="114">
        <v>0</v>
      </c>
      <c r="G371" s="114">
        <f t="shared" si="237"/>
        <v>0</v>
      </c>
      <c r="H371" s="114">
        <v>0</v>
      </c>
      <c r="I371" s="114">
        <v>0</v>
      </c>
    </row>
    <row r="372" spans="1:9" s="132" customFormat="1" ht="37.5" x14ac:dyDescent="0.2">
      <c r="A372" s="378"/>
      <c r="B372" s="345"/>
      <c r="C372" s="127" t="s">
        <v>20</v>
      </c>
      <c r="D372" s="114">
        <f t="shared" si="235"/>
        <v>0</v>
      </c>
      <c r="E372" s="114">
        <v>0</v>
      </c>
      <c r="F372" s="114">
        <v>0</v>
      </c>
      <c r="G372" s="114">
        <f t="shared" si="237"/>
        <v>0</v>
      </c>
      <c r="H372" s="114">
        <v>0</v>
      </c>
      <c r="I372" s="114">
        <v>0</v>
      </c>
    </row>
    <row r="373" spans="1:9" s="132" customFormat="1" ht="18.75" x14ac:dyDescent="0.2">
      <c r="A373" s="378"/>
      <c r="B373" s="345"/>
      <c r="C373" s="127" t="s">
        <v>11</v>
      </c>
      <c r="D373" s="114">
        <f t="shared" si="235"/>
        <v>0</v>
      </c>
      <c r="E373" s="114">
        <v>0</v>
      </c>
      <c r="F373" s="114">
        <v>0</v>
      </c>
      <c r="G373" s="114">
        <f t="shared" si="237"/>
        <v>0</v>
      </c>
      <c r="H373" s="114">
        <v>0</v>
      </c>
      <c r="I373" s="114">
        <v>0</v>
      </c>
    </row>
    <row r="374" spans="1:9" s="132" customFormat="1" ht="18.75" x14ac:dyDescent="0.2">
      <c r="A374" s="366"/>
      <c r="B374" s="346"/>
      <c r="C374" s="127" t="s">
        <v>10</v>
      </c>
      <c r="D374" s="114">
        <f t="shared" si="235"/>
        <v>0</v>
      </c>
      <c r="E374" s="114">
        <v>0</v>
      </c>
      <c r="F374" s="114">
        <v>0</v>
      </c>
      <c r="G374" s="114">
        <f t="shared" si="237"/>
        <v>0</v>
      </c>
      <c r="H374" s="114">
        <v>0</v>
      </c>
      <c r="I374" s="114">
        <v>0</v>
      </c>
    </row>
    <row r="375" spans="1:9" s="132" customFormat="1" ht="18.75" x14ac:dyDescent="0.2">
      <c r="A375" s="365" t="s">
        <v>221</v>
      </c>
      <c r="B375" s="344" t="s">
        <v>327</v>
      </c>
      <c r="C375" s="127" t="s">
        <v>33</v>
      </c>
      <c r="D375" s="114">
        <f t="shared" si="235"/>
        <v>1310</v>
      </c>
      <c r="E375" s="114">
        <f t="shared" ref="E375:F375" si="239">E376+E386+E387</f>
        <v>0</v>
      </c>
      <c r="F375" s="114">
        <f t="shared" si="239"/>
        <v>1310</v>
      </c>
      <c r="G375" s="114">
        <f t="shared" si="237"/>
        <v>1310</v>
      </c>
      <c r="H375" s="114">
        <f t="shared" ref="H375:I375" si="240">H376+H386+H387</f>
        <v>0</v>
      </c>
      <c r="I375" s="114">
        <f t="shared" si="240"/>
        <v>1310</v>
      </c>
    </row>
    <row r="376" spans="1:9" s="132" customFormat="1" ht="18.75" x14ac:dyDescent="0.2">
      <c r="A376" s="378"/>
      <c r="B376" s="345"/>
      <c r="C376" s="127" t="s">
        <v>13</v>
      </c>
      <c r="D376" s="114">
        <f t="shared" si="235"/>
        <v>1310</v>
      </c>
      <c r="E376" s="114">
        <f t="shared" ref="E376:F376" si="241">E378+E385</f>
        <v>0</v>
      </c>
      <c r="F376" s="114">
        <f t="shared" si="241"/>
        <v>1310</v>
      </c>
      <c r="G376" s="114">
        <f t="shared" si="237"/>
        <v>1310</v>
      </c>
      <c r="H376" s="114">
        <f t="shared" ref="H376:I376" si="242">H378+H385</f>
        <v>0</v>
      </c>
      <c r="I376" s="114">
        <f t="shared" si="242"/>
        <v>1310</v>
      </c>
    </row>
    <row r="377" spans="1:9" s="132" customFormat="1" ht="18.75" x14ac:dyDescent="0.2">
      <c r="A377" s="378"/>
      <c r="B377" s="345"/>
      <c r="C377" s="127" t="s">
        <v>12</v>
      </c>
      <c r="D377" s="114"/>
      <c r="E377" s="114"/>
      <c r="F377" s="114"/>
      <c r="G377" s="114"/>
      <c r="H377" s="114"/>
      <c r="I377" s="114"/>
    </row>
    <row r="378" spans="1:9" s="132" customFormat="1" ht="37.5" x14ac:dyDescent="0.2">
      <c r="A378" s="378"/>
      <c r="B378" s="345"/>
      <c r="C378" s="127" t="s">
        <v>15</v>
      </c>
      <c r="D378" s="114">
        <f t="shared" ref="D378:D389" si="243">E378+F378</f>
        <v>1310</v>
      </c>
      <c r="E378" s="114">
        <f t="shared" ref="E378:F378" si="244">E379+E380+E381+E382+E383+E384</f>
        <v>0</v>
      </c>
      <c r="F378" s="114">
        <f t="shared" si="244"/>
        <v>1310</v>
      </c>
      <c r="G378" s="114">
        <f t="shared" ref="G378:G389" si="245">H378+I378</f>
        <v>1310</v>
      </c>
      <c r="H378" s="114">
        <f t="shared" ref="H378:I378" si="246">H379+H380+H381+H382+H383+H384</f>
        <v>0</v>
      </c>
      <c r="I378" s="114">
        <f t="shared" si="246"/>
        <v>1310</v>
      </c>
    </row>
    <row r="379" spans="1:9" s="132" customFormat="1" ht="37.5" x14ac:dyDescent="0.2">
      <c r="A379" s="378"/>
      <c r="B379" s="345"/>
      <c r="C379" s="128" t="s">
        <v>21</v>
      </c>
      <c r="D379" s="114">
        <f t="shared" si="243"/>
        <v>1310</v>
      </c>
      <c r="E379" s="114">
        <v>0</v>
      </c>
      <c r="F379" s="114">
        <v>1310</v>
      </c>
      <c r="G379" s="114">
        <f t="shared" si="245"/>
        <v>1310</v>
      </c>
      <c r="H379" s="114">
        <v>0</v>
      </c>
      <c r="I379" s="114">
        <v>1310</v>
      </c>
    </row>
    <row r="380" spans="1:9" s="132" customFormat="1" ht="37.5" x14ac:dyDescent="0.2">
      <c r="A380" s="378"/>
      <c r="B380" s="345"/>
      <c r="C380" s="128" t="s">
        <v>22</v>
      </c>
      <c r="D380" s="114">
        <f t="shared" si="243"/>
        <v>0</v>
      </c>
      <c r="E380" s="114">
        <v>0</v>
      </c>
      <c r="F380" s="114">
        <v>0</v>
      </c>
      <c r="G380" s="114">
        <f t="shared" si="245"/>
        <v>0</v>
      </c>
      <c r="H380" s="114">
        <v>0</v>
      </c>
      <c r="I380" s="114">
        <v>0</v>
      </c>
    </row>
    <row r="381" spans="1:9" s="132" customFormat="1" ht="37.5" x14ac:dyDescent="0.2">
      <c r="A381" s="378"/>
      <c r="B381" s="345"/>
      <c r="C381" s="128" t="s">
        <v>16</v>
      </c>
      <c r="D381" s="114">
        <f t="shared" si="243"/>
        <v>0</v>
      </c>
      <c r="E381" s="114">
        <v>0</v>
      </c>
      <c r="F381" s="114">
        <v>0</v>
      </c>
      <c r="G381" s="114">
        <f t="shared" si="245"/>
        <v>0</v>
      </c>
      <c r="H381" s="114">
        <v>0</v>
      </c>
      <c r="I381" s="114">
        <v>0</v>
      </c>
    </row>
    <row r="382" spans="1:9" s="132" customFormat="1" ht="37.5" x14ac:dyDescent="0.2">
      <c r="A382" s="378"/>
      <c r="B382" s="345"/>
      <c r="C382" s="128" t="s">
        <v>17</v>
      </c>
      <c r="D382" s="114">
        <f t="shared" si="243"/>
        <v>0</v>
      </c>
      <c r="E382" s="114">
        <v>0</v>
      </c>
      <c r="F382" s="114">
        <v>0</v>
      </c>
      <c r="G382" s="114">
        <f t="shared" si="245"/>
        <v>0</v>
      </c>
      <c r="H382" s="114">
        <v>0</v>
      </c>
      <c r="I382" s="114">
        <v>0</v>
      </c>
    </row>
    <row r="383" spans="1:9" s="132" customFormat="1" ht="37.5" x14ac:dyDescent="0.2">
      <c r="A383" s="378"/>
      <c r="B383" s="345"/>
      <c r="C383" s="128" t="s">
        <v>18</v>
      </c>
      <c r="D383" s="114">
        <f t="shared" si="243"/>
        <v>0</v>
      </c>
      <c r="E383" s="114">
        <v>0</v>
      </c>
      <c r="F383" s="114">
        <v>0</v>
      </c>
      <c r="G383" s="114">
        <f t="shared" si="245"/>
        <v>0</v>
      </c>
      <c r="H383" s="114">
        <v>0</v>
      </c>
      <c r="I383" s="114">
        <v>0</v>
      </c>
    </row>
    <row r="384" spans="1:9" s="132" customFormat="1" ht="37.5" x14ac:dyDescent="0.2">
      <c r="A384" s="378"/>
      <c r="B384" s="345"/>
      <c r="C384" s="128" t="s">
        <v>19</v>
      </c>
      <c r="D384" s="114">
        <f t="shared" si="243"/>
        <v>0</v>
      </c>
      <c r="E384" s="114">
        <v>0</v>
      </c>
      <c r="F384" s="114">
        <v>0</v>
      </c>
      <c r="G384" s="114">
        <f t="shared" si="245"/>
        <v>0</v>
      </c>
      <c r="H384" s="114">
        <v>0</v>
      </c>
      <c r="I384" s="114">
        <v>0</v>
      </c>
    </row>
    <row r="385" spans="1:9" s="132" customFormat="1" ht="37.5" x14ac:dyDescent="0.2">
      <c r="A385" s="378"/>
      <c r="B385" s="345"/>
      <c r="C385" s="127" t="s">
        <v>20</v>
      </c>
      <c r="D385" s="114">
        <f t="shared" si="243"/>
        <v>0</v>
      </c>
      <c r="E385" s="114">
        <v>0</v>
      </c>
      <c r="F385" s="114">
        <v>0</v>
      </c>
      <c r="G385" s="114">
        <f t="shared" si="245"/>
        <v>0</v>
      </c>
      <c r="H385" s="114">
        <v>0</v>
      </c>
      <c r="I385" s="114">
        <v>0</v>
      </c>
    </row>
    <row r="386" spans="1:9" s="132" customFormat="1" ht="18.75" x14ac:dyDescent="0.2">
      <c r="A386" s="378"/>
      <c r="B386" s="345"/>
      <c r="C386" s="127" t="s">
        <v>11</v>
      </c>
      <c r="D386" s="114">
        <f t="shared" si="243"/>
        <v>0</v>
      </c>
      <c r="E386" s="114">
        <v>0</v>
      </c>
      <c r="F386" s="114">
        <v>0</v>
      </c>
      <c r="G386" s="114">
        <f t="shared" si="245"/>
        <v>0</v>
      </c>
      <c r="H386" s="114">
        <v>0</v>
      </c>
      <c r="I386" s="114">
        <v>0</v>
      </c>
    </row>
    <row r="387" spans="1:9" s="132" customFormat="1" ht="18.75" x14ac:dyDescent="0.2">
      <c r="A387" s="366"/>
      <c r="B387" s="346"/>
      <c r="C387" s="127" t="s">
        <v>10</v>
      </c>
      <c r="D387" s="114">
        <f t="shared" si="243"/>
        <v>0</v>
      </c>
      <c r="E387" s="114">
        <v>0</v>
      </c>
      <c r="F387" s="114">
        <v>0</v>
      </c>
      <c r="G387" s="114">
        <f t="shared" si="245"/>
        <v>0</v>
      </c>
      <c r="H387" s="114">
        <v>0</v>
      </c>
      <c r="I387" s="114">
        <v>0</v>
      </c>
    </row>
    <row r="388" spans="1:9" s="132" customFormat="1" ht="18.75" x14ac:dyDescent="0.2">
      <c r="A388" s="365" t="s">
        <v>222</v>
      </c>
      <c r="B388" s="344" t="s">
        <v>328</v>
      </c>
      <c r="C388" s="127" t="s">
        <v>33</v>
      </c>
      <c r="D388" s="114">
        <f t="shared" si="243"/>
        <v>10</v>
      </c>
      <c r="E388" s="114">
        <f t="shared" ref="E388:F388" si="247">E389+E399+E400</f>
        <v>0</v>
      </c>
      <c r="F388" s="114">
        <f t="shared" si="247"/>
        <v>10</v>
      </c>
      <c r="G388" s="114">
        <f t="shared" si="245"/>
        <v>10</v>
      </c>
      <c r="H388" s="114">
        <f t="shared" ref="H388:I388" si="248">H389+H399+H400</f>
        <v>0</v>
      </c>
      <c r="I388" s="114">
        <f t="shared" si="248"/>
        <v>10</v>
      </c>
    </row>
    <row r="389" spans="1:9" s="132" customFormat="1" ht="18.75" x14ac:dyDescent="0.2">
      <c r="A389" s="378"/>
      <c r="B389" s="345"/>
      <c r="C389" s="127" t="s">
        <v>13</v>
      </c>
      <c r="D389" s="114">
        <f t="shared" si="243"/>
        <v>10</v>
      </c>
      <c r="E389" s="114">
        <f t="shared" ref="E389:F389" si="249">E391+E398</f>
        <v>0</v>
      </c>
      <c r="F389" s="114">
        <f t="shared" si="249"/>
        <v>10</v>
      </c>
      <c r="G389" s="114">
        <f t="shared" si="245"/>
        <v>10</v>
      </c>
      <c r="H389" s="114">
        <f t="shared" ref="H389:I389" si="250">H391+H398</f>
        <v>0</v>
      </c>
      <c r="I389" s="114">
        <f t="shared" si="250"/>
        <v>10</v>
      </c>
    </row>
    <row r="390" spans="1:9" s="132" customFormat="1" ht="18.75" x14ac:dyDescent="0.2">
      <c r="A390" s="378"/>
      <c r="B390" s="345"/>
      <c r="C390" s="127" t="s">
        <v>12</v>
      </c>
      <c r="D390" s="114"/>
      <c r="E390" s="114"/>
      <c r="F390" s="114"/>
      <c r="G390" s="114"/>
      <c r="H390" s="114"/>
      <c r="I390" s="114"/>
    </row>
    <row r="391" spans="1:9" s="132" customFormat="1" ht="37.5" x14ac:dyDescent="0.2">
      <c r="A391" s="378"/>
      <c r="B391" s="345"/>
      <c r="C391" s="127" t="s">
        <v>15</v>
      </c>
      <c r="D391" s="114">
        <f t="shared" ref="D391:D402" si="251">E391+F391</f>
        <v>10</v>
      </c>
      <c r="E391" s="114">
        <f t="shared" ref="E391:F391" si="252">E392+E393+E394+E395+E396+E397</f>
        <v>0</v>
      </c>
      <c r="F391" s="114">
        <f t="shared" si="252"/>
        <v>10</v>
      </c>
      <c r="G391" s="114">
        <f t="shared" ref="G391:G402" si="253">H391+I391</f>
        <v>10</v>
      </c>
      <c r="H391" s="114">
        <f t="shared" ref="H391:I391" si="254">H392+H393+H394+H395+H396+H397</f>
        <v>0</v>
      </c>
      <c r="I391" s="114">
        <f t="shared" si="254"/>
        <v>10</v>
      </c>
    </row>
    <row r="392" spans="1:9" s="132" customFormat="1" ht="37.5" x14ac:dyDescent="0.2">
      <c r="A392" s="378"/>
      <c r="B392" s="345"/>
      <c r="C392" s="128" t="s">
        <v>21</v>
      </c>
      <c r="D392" s="114">
        <f t="shared" si="251"/>
        <v>10</v>
      </c>
      <c r="E392" s="114">
        <v>0</v>
      </c>
      <c r="F392" s="114">
        <v>10</v>
      </c>
      <c r="G392" s="114">
        <f t="shared" si="253"/>
        <v>10</v>
      </c>
      <c r="H392" s="114">
        <v>0</v>
      </c>
      <c r="I392" s="114">
        <v>10</v>
      </c>
    </row>
    <row r="393" spans="1:9" s="132" customFormat="1" ht="37.5" x14ac:dyDescent="0.2">
      <c r="A393" s="378"/>
      <c r="B393" s="345"/>
      <c r="C393" s="128" t="s">
        <v>22</v>
      </c>
      <c r="D393" s="114">
        <f t="shared" si="251"/>
        <v>0</v>
      </c>
      <c r="E393" s="114">
        <v>0</v>
      </c>
      <c r="F393" s="114">
        <v>0</v>
      </c>
      <c r="G393" s="114">
        <f t="shared" si="253"/>
        <v>0</v>
      </c>
      <c r="H393" s="114">
        <v>0</v>
      </c>
      <c r="I393" s="114">
        <v>0</v>
      </c>
    </row>
    <row r="394" spans="1:9" s="132" customFormat="1" ht="37.5" x14ac:dyDescent="0.2">
      <c r="A394" s="378"/>
      <c r="B394" s="345"/>
      <c r="C394" s="128" t="s">
        <v>16</v>
      </c>
      <c r="D394" s="114">
        <f t="shared" si="251"/>
        <v>0</v>
      </c>
      <c r="E394" s="114">
        <v>0</v>
      </c>
      <c r="F394" s="114">
        <v>0</v>
      </c>
      <c r="G394" s="114">
        <f t="shared" si="253"/>
        <v>0</v>
      </c>
      <c r="H394" s="114">
        <v>0</v>
      </c>
      <c r="I394" s="114">
        <v>0</v>
      </c>
    </row>
    <row r="395" spans="1:9" s="132" customFormat="1" ht="37.5" x14ac:dyDescent="0.2">
      <c r="A395" s="378"/>
      <c r="B395" s="345"/>
      <c r="C395" s="128" t="s">
        <v>17</v>
      </c>
      <c r="D395" s="114">
        <f t="shared" si="251"/>
        <v>0</v>
      </c>
      <c r="E395" s="114">
        <v>0</v>
      </c>
      <c r="F395" s="114">
        <v>0</v>
      </c>
      <c r="G395" s="114">
        <f t="shared" si="253"/>
        <v>0</v>
      </c>
      <c r="H395" s="114">
        <v>0</v>
      </c>
      <c r="I395" s="114">
        <v>0</v>
      </c>
    </row>
    <row r="396" spans="1:9" s="132" customFormat="1" ht="37.5" x14ac:dyDescent="0.2">
      <c r="A396" s="378"/>
      <c r="B396" s="345"/>
      <c r="C396" s="128" t="s">
        <v>18</v>
      </c>
      <c r="D396" s="114">
        <f t="shared" si="251"/>
        <v>0</v>
      </c>
      <c r="E396" s="114">
        <v>0</v>
      </c>
      <c r="F396" s="114">
        <v>0</v>
      </c>
      <c r="G396" s="114">
        <f t="shared" si="253"/>
        <v>0</v>
      </c>
      <c r="H396" s="114">
        <v>0</v>
      </c>
      <c r="I396" s="114">
        <v>0</v>
      </c>
    </row>
    <row r="397" spans="1:9" s="132" customFormat="1" ht="37.5" x14ac:dyDescent="0.2">
      <c r="A397" s="378"/>
      <c r="B397" s="345"/>
      <c r="C397" s="128" t="s">
        <v>19</v>
      </c>
      <c r="D397" s="114">
        <f t="shared" si="251"/>
        <v>0</v>
      </c>
      <c r="E397" s="114">
        <v>0</v>
      </c>
      <c r="F397" s="114">
        <v>0</v>
      </c>
      <c r="G397" s="114">
        <f t="shared" si="253"/>
        <v>0</v>
      </c>
      <c r="H397" s="114">
        <v>0</v>
      </c>
      <c r="I397" s="114">
        <v>0</v>
      </c>
    </row>
    <row r="398" spans="1:9" s="132" customFormat="1" ht="37.5" x14ac:dyDescent="0.2">
      <c r="A398" s="378"/>
      <c r="B398" s="345"/>
      <c r="C398" s="127" t="s">
        <v>20</v>
      </c>
      <c r="D398" s="114">
        <f t="shared" si="251"/>
        <v>0</v>
      </c>
      <c r="E398" s="114">
        <v>0</v>
      </c>
      <c r="F398" s="114">
        <v>0</v>
      </c>
      <c r="G398" s="114">
        <f t="shared" si="253"/>
        <v>0</v>
      </c>
      <c r="H398" s="114">
        <v>0</v>
      </c>
      <c r="I398" s="114">
        <v>0</v>
      </c>
    </row>
    <row r="399" spans="1:9" s="132" customFormat="1" ht="18.75" x14ac:dyDescent="0.2">
      <c r="A399" s="378"/>
      <c r="B399" s="345"/>
      <c r="C399" s="127" t="s">
        <v>11</v>
      </c>
      <c r="D399" s="114">
        <f t="shared" si="251"/>
        <v>0</v>
      </c>
      <c r="E399" s="114">
        <v>0</v>
      </c>
      <c r="F399" s="114">
        <v>0</v>
      </c>
      <c r="G399" s="114">
        <f t="shared" si="253"/>
        <v>0</v>
      </c>
      <c r="H399" s="114">
        <v>0</v>
      </c>
      <c r="I399" s="114">
        <v>0</v>
      </c>
    </row>
    <row r="400" spans="1:9" s="132" customFormat="1" ht="18.75" x14ac:dyDescent="0.2">
      <c r="A400" s="366"/>
      <c r="B400" s="346"/>
      <c r="C400" s="127" t="s">
        <v>10</v>
      </c>
      <c r="D400" s="114">
        <f t="shared" si="251"/>
        <v>0</v>
      </c>
      <c r="E400" s="114">
        <v>0</v>
      </c>
      <c r="F400" s="114">
        <v>0</v>
      </c>
      <c r="G400" s="114">
        <f t="shared" si="253"/>
        <v>0</v>
      </c>
      <c r="H400" s="114">
        <v>0</v>
      </c>
      <c r="I400" s="114">
        <v>0</v>
      </c>
    </row>
    <row r="401" spans="1:9" s="132" customFormat="1" ht="18.75" x14ac:dyDescent="0.2">
      <c r="A401" s="365" t="s">
        <v>223</v>
      </c>
      <c r="B401" s="344" t="s">
        <v>329</v>
      </c>
      <c r="C401" s="127" t="s">
        <v>33</v>
      </c>
      <c r="D401" s="114">
        <f t="shared" si="251"/>
        <v>10</v>
      </c>
      <c r="E401" s="114">
        <f t="shared" ref="E401:F401" si="255">E402+E412+E413</f>
        <v>0</v>
      </c>
      <c r="F401" s="114">
        <f t="shared" si="255"/>
        <v>10</v>
      </c>
      <c r="G401" s="114">
        <f t="shared" si="253"/>
        <v>10</v>
      </c>
      <c r="H401" s="114">
        <f t="shared" ref="H401:I401" si="256">H402+H412+H413</f>
        <v>0</v>
      </c>
      <c r="I401" s="114">
        <f t="shared" si="256"/>
        <v>10</v>
      </c>
    </row>
    <row r="402" spans="1:9" s="132" customFormat="1" ht="18.75" x14ac:dyDescent="0.2">
      <c r="A402" s="378"/>
      <c r="B402" s="345"/>
      <c r="C402" s="127" t="s">
        <v>13</v>
      </c>
      <c r="D402" s="114">
        <f t="shared" si="251"/>
        <v>10</v>
      </c>
      <c r="E402" s="114">
        <f t="shared" ref="E402:F402" si="257">E404+E411</f>
        <v>0</v>
      </c>
      <c r="F402" s="114">
        <f t="shared" si="257"/>
        <v>10</v>
      </c>
      <c r="G402" s="114">
        <f t="shared" si="253"/>
        <v>10</v>
      </c>
      <c r="H402" s="114">
        <f t="shared" ref="H402:I402" si="258">H404+H411</f>
        <v>0</v>
      </c>
      <c r="I402" s="114">
        <f t="shared" si="258"/>
        <v>10</v>
      </c>
    </row>
    <row r="403" spans="1:9" s="132" customFormat="1" ht="18.75" x14ac:dyDescent="0.2">
      <c r="A403" s="378"/>
      <c r="B403" s="345"/>
      <c r="C403" s="127" t="s">
        <v>12</v>
      </c>
      <c r="D403" s="114"/>
      <c r="E403" s="114"/>
      <c r="F403" s="114"/>
      <c r="G403" s="114"/>
      <c r="H403" s="114"/>
      <c r="I403" s="114"/>
    </row>
    <row r="404" spans="1:9" s="132" customFormat="1" ht="37.5" x14ac:dyDescent="0.2">
      <c r="A404" s="378"/>
      <c r="B404" s="345"/>
      <c r="C404" s="127" t="s">
        <v>15</v>
      </c>
      <c r="D404" s="114">
        <f t="shared" ref="D404:D415" si="259">E404+F404</f>
        <v>10</v>
      </c>
      <c r="E404" s="114">
        <f t="shared" ref="E404:F404" si="260">E405+E406+E407+E408+E409+E410</f>
        <v>0</v>
      </c>
      <c r="F404" s="114">
        <f t="shared" si="260"/>
        <v>10</v>
      </c>
      <c r="G404" s="114">
        <f t="shared" ref="G404:G415" si="261">H404+I404</f>
        <v>10</v>
      </c>
      <c r="H404" s="114">
        <f t="shared" ref="H404:I404" si="262">H405+H406+H407+H408+H409+H410</f>
        <v>0</v>
      </c>
      <c r="I404" s="114">
        <f t="shared" si="262"/>
        <v>10</v>
      </c>
    </row>
    <row r="405" spans="1:9" s="132" customFormat="1" ht="37.5" x14ac:dyDescent="0.2">
      <c r="A405" s="378"/>
      <c r="B405" s="345"/>
      <c r="C405" s="128" t="s">
        <v>21</v>
      </c>
      <c r="D405" s="114">
        <f t="shared" si="259"/>
        <v>10</v>
      </c>
      <c r="E405" s="114">
        <v>0</v>
      </c>
      <c r="F405" s="114">
        <v>10</v>
      </c>
      <c r="G405" s="114">
        <f t="shared" si="261"/>
        <v>10</v>
      </c>
      <c r="H405" s="114">
        <v>0</v>
      </c>
      <c r="I405" s="114">
        <v>10</v>
      </c>
    </row>
    <row r="406" spans="1:9" s="132" customFormat="1" ht="37.5" x14ac:dyDescent="0.2">
      <c r="A406" s="378"/>
      <c r="B406" s="345"/>
      <c r="C406" s="128" t="s">
        <v>22</v>
      </c>
      <c r="D406" s="114">
        <f t="shared" si="259"/>
        <v>0</v>
      </c>
      <c r="E406" s="114">
        <v>0</v>
      </c>
      <c r="F406" s="114">
        <v>0</v>
      </c>
      <c r="G406" s="114">
        <f t="shared" si="261"/>
        <v>0</v>
      </c>
      <c r="H406" s="114">
        <v>0</v>
      </c>
      <c r="I406" s="114">
        <v>0</v>
      </c>
    </row>
    <row r="407" spans="1:9" s="132" customFormat="1" ht="37.5" x14ac:dyDescent="0.2">
      <c r="A407" s="378"/>
      <c r="B407" s="345"/>
      <c r="C407" s="128" t="s">
        <v>16</v>
      </c>
      <c r="D407" s="114">
        <f t="shared" si="259"/>
        <v>0</v>
      </c>
      <c r="E407" s="114">
        <v>0</v>
      </c>
      <c r="F407" s="114">
        <v>0</v>
      </c>
      <c r="G407" s="114">
        <f t="shared" si="261"/>
        <v>0</v>
      </c>
      <c r="H407" s="114">
        <v>0</v>
      </c>
      <c r="I407" s="114">
        <v>0</v>
      </c>
    </row>
    <row r="408" spans="1:9" s="132" customFormat="1" ht="37.5" x14ac:dyDescent="0.2">
      <c r="A408" s="378"/>
      <c r="B408" s="345"/>
      <c r="C408" s="128" t="s">
        <v>17</v>
      </c>
      <c r="D408" s="114">
        <f t="shared" si="259"/>
        <v>0</v>
      </c>
      <c r="E408" s="114">
        <v>0</v>
      </c>
      <c r="F408" s="114">
        <v>0</v>
      </c>
      <c r="G408" s="114">
        <f t="shared" si="261"/>
        <v>0</v>
      </c>
      <c r="H408" s="114">
        <v>0</v>
      </c>
      <c r="I408" s="114">
        <v>0</v>
      </c>
    </row>
    <row r="409" spans="1:9" s="132" customFormat="1" ht="37.5" x14ac:dyDescent="0.2">
      <c r="A409" s="378"/>
      <c r="B409" s="345"/>
      <c r="C409" s="128" t="s">
        <v>18</v>
      </c>
      <c r="D409" s="114">
        <f t="shared" si="259"/>
        <v>0</v>
      </c>
      <c r="E409" s="114">
        <v>0</v>
      </c>
      <c r="F409" s="114">
        <v>0</v>
      </c>
      <c r="G409" s="114">
        <f t="shared" si="261"/>
        <v>0</v>
      </c>
      <c r="H409" s="114">
        <v>0</v>
      </c>
      <c r="I409" s="114">
        <v>0</v>
      </c>
    </row>
    <row r="410" spans="1:9" s="132" customFormat="1" ht="37.5" x14ac:dyDescent="0.2">
      <c r="A410" s="378"/>
      <c r="B410" s="345"/>
      <c r="C410" s="128" t="s">
        <v>19</v>
      </c>
      <c r="D410" s="114">
        <f t="shared" si="259"/>
        <v>0</v>
      </c>
      <c r="E410" s="114">
        <v>0</v>
      </c>
      <c r="F410" s="114">
        <v>0</v>
      </c>
      <c r="G410" s="114">
        <f t="shared" si="261"/>
        <v>0</v>
      </c>
      <c r="H410" s="114">
        <v>0</v>
      </c>
      <c r="I410" s="114">
        <v>0</v>
      </c>
    </row>
    <row r="411" spans="1:9" s="132" customFormat="1" ht="37.5" x14ac:dyDescent="0.2">
      <c r="A411" s="378"/>
      <c r="B411" s="345"/>
      <c r="C411" s="127" t="s">
        <v>20</v>
      </c>
      <c r="D411" s="114">
        <f t="shared" si="259"/>
        <v>0</v>
      </c>
      <c r="E411" s="114">
        <v>0</v>
      </c>
      <c r="F411" s="114">
        <v>0</v>
      </c>
      <c r="G411" s="114">
        <f t="shared" si="261"/>
        <v>0</v>
      </c>
      <c r="H411" s="114">
        <v>0</v>
      </c>
      <c r="I411" s="114">
        <v>0</v>
      </c>
    </row>
    <row r="412" spans="1:9" s="132" customFormat="1" ht="18.75" x14ac:dyDescent="0.2">
      <c r="A412" s="378"/>
      <c r="B412" s="345"/>
      <c r="C412" s="127" t="s">
        <v>11</v>
      </c>
      <c r="D412" s="114">
        <f t="shared" si="259"/>
        <v>0</v>
      </c>
      <c r="E412" s="114">
        <v>0</v>
      </c>
      <c r="F412" s="114">
        <v>0</v>
      </c>
      <c r="G412" s="114">
        <f t="shared" si="261"/>
        <v>0</v>
      </c>
      <c r="H412" s="114">
        <v>0</v>
      </c>
      <c r="I412" s="114">
        <v>0</v>
      </c>
    </row>
    <row r="413" spans="1:9" s="132" customFormat="1" ht="18.75" x14ac:dyDescent="0.2">
      <c r="A413" s="366"/>
      <c r="B413" s="346"/>
      <c r="C413" s="127" t="s">
        <v>10</v>
      </c>
      <c r="D413" s="114">
        <f t="shared" si="259"/>
        <v>0</v>
      </c>
      <c r="E413" s="114">
        <v>0</v>
      </c>
      <c r="F413" s="114">
        <v>0</v>
      </c>
      <c r="G413" s="114">
        <f t="shared" si="261"/>
        <v>0</v>
      </c>
      <c r="H413" s="114">
        <v>0</v>
      </c>
      <c r="I413" s="114">
        <v>0</v>
      </c>
    </row>
    <row r="414" spans="1:9" s="132" customFormat="1" ht="18.75" x14ac:dyDescent="0.2">
      <c r="A414" s="365" t="s">
        <v>224</v>
      </c>
      <c r="B414" s="344" t="s">
        <v>330</v>
      </c>
      <c r="C414" s="127" t="s">
        <v>33</v>
      </c>
      <c r="D414" s="114">
        <f t="shared" si="259"/>
        <v>10</v>
      </c>
      <c r="E414" s="114">
        <f t="shared" ref="E414:F414" si="263">E415+E425+E426</f>
        <v>0</v>
      </c>
      <c r="F414" s="114">
        <f t="shared" si="263"/>
        <v>10</v>
      </c>
      <c r="G414" s="114">
        <f t="shared" si="261"/>
        <v>10</v>
      </c>
      <c r="H414" s="114">
        <f t="shared" ref="H414:I414" si="264">H415+H425+H426</f>
        <v>0</v>
      </c>
      <c r="I414" s="114">
        <f t="shared" si="264"/>
        <v>10</v>
      </c>
    </row>
    <row r="415" spans="1:9" s="132" customFormat="1" ht="18.75" x14ac:dyDescent="0.2">
      <c r="A415" s="378"/>
      <c r="B415" s="345"/>
      <c r="C415" s="127" t="s">
        <v>13</v>
      </c>
      <c r="D415" s="114">
        <f t="shared" si="259"/>
        <v>10</v>
      </c>
      <c r="E415" s="114">
        <f t="shared" ref="E415:F415" si="265">E417+E424</f>
        <v>0</v>
      </c>
      <c r="F415" s="114">
        <f t="shared" si="265"/>
        <v>10</v>
      </c>
      <c r="G415" s="114">
        <f t="shared" si="261"/>
        <v>10</v>
      </c>
      <c r="H415" s="114">
        <f t="shared" ref="H415:I415" si="266">H417+H424</f>
        <v>0</v>
      </c>
      <c r="I415" s="114">
        <f t="shared" si="266"/>
        <v>10</v>
      </c>
    </row>
    <row r="416" spans="1:9" s="132" customFormat="1" ht="18.75" x14ac:dyDescent="0.2">
      <c r="A416" s="378"/>
      <c r="B416" s="345"/>
      <c r="C416" s="127" t="s">
        <v>12</v>
      </c>
      <c r="D416" s="114"/>
      <c r="E416" s="114"/>
      <c r="F416" s="114"/>
      <c r="G416" s="114"/>
      <c r="H416" s="114"/>
      <c r="I416" s="114"/>
    </row>
    <row r="417" spans="1:9" s="132" customFormat="1" ht="37.5" x14ac:dyDescent="0.2">
      <c r="A417" s="378"/>
      <c r="B417" s="345"/>
      <c r="C417" s="127" t="s">
        <v>15</v>
      </c>
      <c r="D417" s="114">
        <f t="shared" ref="D417:D428" si="267">E417+F417</f>
        <v>10</v>
      </c>
      <c r="E417" s="114">
        <f t="shared" ref="E417:F417" si="268">E418+E419+E420+E421+E422+E423</f>
        <v>0</v>
      </c>
      <c r="F417" s="114">
        <f t="shared" si="268"/>
        <v>10</v>
      </c>
      <c r="G417" s="114">
        <f t="shared" ref="G417:G428" si="269">H417+I417</f>
        <v>10</v>
      </c>
      <c r="H417" s="114">
        <f t="shared" ref="H417:I417" si="270">H418+H419+H420+H421+H422+H423</f>
        <v>0</v>
      </c>
      <c r="I417" s="114">
        <f t="shared" si="270"/>
        <v>10</v>
      </c>
    </row>
    <row r="418" spans="1:9" s="132" customFormat="1" ht="37.5" x14ac:dyDescent="0.2">
      <c r="A418" s="378"/>
      <c r="B418" s="345"/>
      <c r="C418" s="128" t="s">
        <v>21</v>
      </c>
      <c r="D418" s="114">
        <f t="shared" si="267"/>
        <v>10</v>
      </c>
      <c r="E418" s="114">
        <v>0</v>
      </c>
      <c r="F418" s="114">
        <v>10</v>
      </c>
      <c r="G418" s="114">
        <f t="shared" si="269"/>
        <v>10</v>
      </c>
      <c r="H418" s="114">
        <v>0</v>
      </c>
      <c r="I418" s="114">
        <v>10</v>
      </c>
    </row>
    <row r="419" spans="1:9" s="132" customFormat="1" ht="37.5" x14ac:dyDescent="0.2">
      <c r="A419" s="378"/>
      <c r="B419" s="345"/>
      <c r="C419" s="128" t="s">
        <v>22</v>
      </c>
      <c r="D419" s="114">
        <f t="shared" si="267"/>
        <v>0</v>
      </c>
      <c r="E419" s="114">
        <v>0</v>
      </c>
      <c r="F419" s="114">
        <v>0</v>
      </c>
      <c r="G419" s="114">
        <f t="shared" si="269"/>
        <v>0</v>
      </c>
      <c r="H419" s="114">
        <v>0</v>
      </c>
      <c r="I419" s="114">
        <v>0</v>
      </c>
    </row>
    <row r="420" spans="1:9" s="132" customFormat="1" ht="37.5" x14ac:dyDescent="0.2">
      <c r="A420" s="378"/>
      <c r="B420" s="345"/>
      <c r="C420" s="128" t="s">
        <v>16</v>
      </c>
      <c r="D420" s="114">
        <f t="shared" si="267"/>
        <v>0</v>
      </c>
      <c r="E420" s="114">
        <v>0</v>
      </c>
      <c r="F420" s="114">
        <v>0</v>
      </c>
      <c r="G420" s="114">
        <f t="shared" si="269"/>
        <v>0</v>
      </c>
      <c r="H420" s="114">
        <v>0</v>
      </c>
      <c r="I420" s="114">
        <v>0</v>
      </c>
    </row>
    <row r="421" spans="1:9" s="132" customFormat="1" ht="37.5" x14ac:dyDescent="0.2">
      <c r="A421" s="378"/>
      <c r="B421" s="345"/>
      <c r="C421" s="128" t="s">
        <v>17</v>
      </c>
      <c r="D421" s="114">
        <f t="shared" si="267"/>
        <v>0</v>
      </c>
      <c r="E421" s="114">
        <v>0</v>
      </c>
      <c r="F421" s="114">
        <v>0</v>
      </c>
      <c r="G421" s="114">
        <f t="shared" si="269"/>
        <v>0</v>
      </c>
      <c r="H421" s="114">
        <v>0</v>
      </c>
      <c r="I421" s="114">
        <v>0</v>
      </c>
    </row>
    <row r="422" spans="1:9" s="132" customFormat="1" ht="37.5" x14ac:dyDescent="0.2">
      <c r="A422" s="378"/>
      <c r="B422" s="345"/>
      <c r="C422" s="128" t="s">
        <v>18</v>
      </c>
      <c r="D422" s="114">
        <f t="shared" si="267"/>
        <v>0</v>
      </c>
      <c r="E422" s="114">
        <v>0</v>
      </c>
      <c r="F422" s="114">
        <v>0</v>
      </c>
      <c r="G422" s="114">
        <f t="shared" si="269"/>
        <v>0</v>
      </c>
      <c r="H422" s="114">
        <v>0</v>
      </c>
      <c r="I422" s="114">
        <v>0</v>
      </c>
    </row>
    <row r="423" spans="1:9" s="132" customFormat="1" ht="37.5" x14ac:dyDescent="0.2">
      <c r="A423" s="378"/>
      <c r="B423" s="345"/>
      <c r="C423" s="128" t="s">
        <v>19</v>
      </c>
      <c r="D423" s="114">
        <f t="shared" si="267"/>
        <v>0</v>
      </c>
      <c r="E423" s="114">
        <v>0</v>
      </c>
      <c r="F423" s="114">
        <v>0</v>
      </c>
      <c r="G423" s="114">
        <f t="shared" si="269"/>
        <v>0</v>
      </c>
      <c r="H423" s="114">
        <v>0</v>
      </c>
      <c r="I423" s="114">
        <v>0</v>
      </c>
    </row>
    <row r="424" spans="1:9" s="132" customFormat="1" ht="37.5" x14ac:dyDescent="0.2">
      <c r="A424" s="378"/>
      <c r="B424" s="345"/>
      <c r="C424" s="127" t="s">
        <v>20</v>
      </c>
      <c r="D424" s="114">
        <f t="shared" si="267"/>
        <v>0</v>
      </c>
      <c r="E424" s="114">
        <v>0</v>
      </c>
      <c r="F424" s="114">
        <v>0</v>
      </c>
      <c r="G424" s="114">
        <f t="shared" si="269"/>
        <v>0</v>
      </c>
      <c r="H424" s="114">
        <v>0</v>
      </c>
      <c r="I424" s="114">
        <v>0</v>
      </c>
    </row>
    <row r="425" spans="1:9" s="132" customFormat="1" ht="18.75" x14ac:dyDescent="0.2">
      <c r="A425" s="378"/>
      <c r="B425" s="345"/>
      <c r="C425" s="127" t="s">
        <v>11</v>
      </c>
      <c r="D425" s="114">
        <f t="shared" si="267"/>
        <v>0</v>
      </c>
      <c r="E425" s="114">
        <v>0</v>
      </c>
      <c r="F425" s="114">
        <v>0</v>
      </c>
      <c r="G425" s="114">
        <f t="shared" si="269"/>
        <v>0</v>
      </c>
      <c r="H425" s="114">
        <v>0</v>
      </c>
      <c r="I425" s="114">
        <v>0</v>
      </c>
    </row>
    <row r="426" spans="1:9" s="132" customFormat="1" ht="18.75" x14ac:dyDescent="0.2">
      <c r="A426" s="366"/>
      <c r="B426" s="346"/>
      <c r="C426" s="127" t="s">
        <v>10</v>
      </c>
      <c r="D426" s="114">
        <f t="shared" si="267"/>
        <v>0</v>
      </c>
      <c r="E426" s="114">
        <v>0</v>
      </c>
      <c r="F426" s="114">
        <v>0</v>
      </c>
      <c r="G426" s="114">
        <f t="shared" si="269"/>
        <v>0</v>
      </c>
      <c r="H426" s="114">
        <v>0</v>
      </c>
      <c r="I426" s="114">
        <v>0</v>
      </c>
    </row>
    <row r="427" spans="1:9" s="132" customFormat="1" ht="18.75" x14ac:dyDescent="0.2">
      <c r="A427" s="365" t="s">
        <v>225</v>
      </c>
      <c r="B427" s="344" t="s">
        <v>252</v>
      </c>
      <c r="C427" s="127" t="s">
        <v>33</v>
      </c>
      <c r="D427" s="114">
        <f t="shared" si="267"/>
        <v>3000</v>
      </c>
      <c r="E427" s="114">
        <f t="shared" ref="E427:F427" si="271">E428+E438+E439</f>
        <v>0</v>
      </c>
      <c r="F427" s="114">
        <f t="shared" si="271"/>
        <v>3000</v>
      </c>
      <c r="G427" s="114">
        <f t="shared" si="269"/>
        <v>3000</v>
      </c>
      <c r="H427" s="114">
        <f t="shared" ref="H427:I427" si="272">H428+H438+H439</f>
        <v>0</v>
      </c>
      <c r="I427" s="114">
        <f t="shared" si="272"/>
        <v>3000</v>
      </c>
    </row>
    <row r="428" spans="1:9" s="132" customFormat="1" ht="18.75" x14ac:dyDescent="0.2">
      <c r="A428" s="378"/>
      <c r="B428" s="345"/>
      <c r="C428" s="127" t="s">
        <v>13</v>
      </c>
      <c r="D428" s="114">
        <f t="shared" si="267"/>
        <v>3000</v>
      </c>
      <c r="E428" s="114">
        <f t="shared" ref="E428:F428" si="273">E430+E437</f>
        <v>0</v>
      </c>
      <c r="F428" s="114">
        <f t="shared" si="273"/>
        <v>3000</v>
      </c>
      <c r="G428" s="114">
        <f t="shared" si="269"/>
        <v>3000</v>
      </c>
      <c r="H428" s="114">
        <f t="shared" ref="H428:I428" si="274">H430+H437</f>
        <v>0</v>
      </c>
      <c r="I428" s="114">
        <f t="shared" si="274"/>
        <v>3000</v>
      </c>
    </row>
    <row r="429" spans="1:9" s="132" customFormat="1" ht="18.75" x14ac:dyDescent="0.2">
      <c r="A429" s="378"/>
      <c r="B429" s="345"/>
      <c r="C429" s="127" t="s">
        <v>12</v>
      </c>
      <c r="D429" s="114"/>
      <c r="E429" s="114"/>
      <c r="F429" s="114"/>
      <c r="G429" s="114"/>
      <c r="H429" s="114"/>
      <c r="I429" s="114"/>
    </row>
    <row r="430" spans="1:9" s="132" customFormat="1" ht="37.5" x14ac:dyDescent="0.2">
      <c r="A430" s="378"/>
      <c r="B430" s="345"/>
      <c r="C430" s="127" t="s">
        <v>15</v>
      </c>
      <c r="D430" s="114">
        <f t="shared" ref="D430:D441" si="275">E430+F430</f>
        <v>3000</v>
      </c>
      <c r="E430" s="114">
        <f t="shared" ref="E430:F430" si="276">E431+E432+E433+E434+E435+E436</f>
        <v>0</v>
      </c>
      <c r="F430" s="114">
        <f t="shared" si="276"/>
        <v>3000</v>
      </c>
      <c r="G430" s="114">
        <f t="shared" ref="G430:G441" si="277">H430+I430</f>
        <v>3000</v>
      </c>
      <c r="H430" s="114">
        <f t="shared" ref="H430:I430" si="278">H431+H432+H433+H434+H435+H436</f>
        <v>0</v>
      </c>
      <c r="I430" s="114">
        <f t="shared" si="278"/>
        <v>3000</v>
      </c>
    </row>
    <row r="431" spans="1:9" s="132" customFormat="1" ht="37.5" x14ac:dyDescent="0.2">
      <c r="A431" s="378"/>
      <c r="B431" s="345"/>
      <c r="C431" s="128" t="s">
        <v>21</v>
      </c>
      <c r="D431" s="114">
        <f t="shared" si="275"/>
        <v>3000</v>
      </c>
      <c r="E431" s="114">
        <v>0</v>
      </c>
      <c r="F431" s="114">
        <v>3000</v>
      </c>
      <c r="G431" s="114">
        <f t="shared" si="277"/>
        <v>3000</v>
      </c>
      <c r="H431" s="114">
        <v>0</v>
      </c>
      <c r="I431" s="114">
        <v>3000</v>
      </c>
    </row>
    <row r="432" spans="1:9" s="132" customFormat="1" ht="37.5" x14ac:dyDescent="0.2">
      <c r="A432" s="378"/>
      <c r="B432" s="345"/>
      <c r="C432" s="128" t="s">
        <v>22</v>
      </c>
      <c r="D432" s="114">
        <f t="shared" si="275"/>
        <v>0</v>
      </c>
      <c r="E432" s="114">
        <v>0</v>
      </c>
      <c r="F432" s="114">
        <v>0</v>
      </c>
      <c r="G432" s="114">
        <f t="shared" si="277"/>
        <v>0</v>
      </c>
      <c r="H432" s="114">
        <v>0</v>
      </c>
      <c r="I432" s="114">
        <v>0</v>
      </c>
    </row>
    <row r="433" spans="1:9" s="132" customFormat="1" ht="37.5" x14ac:dyDescent="0.2">
      <c r="A433" s="378"/>
      <c r="B433" s="345"/>
      <c r="C433" s="128" t="s">
        <v>16</v>
      </c>
      <c r="D433" s="114">
        <f t="shared" si="275"/>
        <v>0</v>
      </c>
      <c r="E433" s="114">
        <v>0</v>
      </c>
      <c r="F433" s="114">
        <v>0</v>
      </c>
      <c r="G433" s="114">
        <f t="shared" si="277"/>
        <v>0</v>
      </c>
      <c r="H433" s="114">
        <v>0</v>
      </c>
      <c r="I433" s="114">
        <v>0</v>
      </c>
    </row>
    <row r="434" spans="1:9" s="132" customFormat="1" ht="37.5" x14ac:dyDescent="0.2">
      <c r="A434" s="378"/>
      <c r="B434" s="345"/>
      <c r="C434" s="128" t="s">
        <v>17</v>
      </c>
      <c r="D434" s="114">
        <f t="shared" si="275"/>
        <v>0</v>
      </c>
      <c r="E434" s="114">
        <v>0</v>
      </c>
      <c r="F434" s="114">
        <v>0</v>
      </c>
      <c r="G434" s="114">
        <f t="shared" si="277"/>
        <v>0</v>
      </c>
      <c r="H434" s="114">
        <v>0</v>
      </c>
      <c r="I434" s="114">
        <v>0</v>
      </c>
    </row>
    <row r="435" spans="1:9" s="132" customFormat="1" ht="37.5" x14ac:dyDescent="0.2">
      <c r="A435" s="378"/>
      <c r="B435" s="345"/>
      <c r="C435" s="128" t="s">
        <v>18</v>
      </c>
      <c r="D435" s="114">
        <f t="shared" si="275"/>
        <v>0</v>
      </c>
      <c r="E435" s="114">
        <v>0</v>
      </c>
      <c r="F435" s="114">
        <v>0</v>
      </c>
      <c r="G435" s="114">
        <f t="shared" si="277"/>
        <v>0</v>
      </c>
      <c r="H435" s="114">
        <v>0</v>
      </c>
      <c r="I435" s="114">
        <v>0</v>
      </c>
    </row>
    <row r="436" spans="1:9" s="132" customFormat="1" ht="37.5" x14ac:dyDescent="0.2">
      <c r="A436" s="378"/>
      <c r="B436" s="345"/>
      <c r="C436" s="128" t="s">
        <v>19</v>
      </c>
      <c r="D436" s="114">
        <f t="shared" si="275"/>
        <v>0</v>
      </c>
      <c r="E436" s="114">
        <v>0</v>
      </c>
      <c r="F436" s="114">
        <v>0</v>
      </c>
      <c r="G436" s="114">
        <f t="shared" si="277"/>
        <v>0</v>
      </c>
      <c r="H436" s="114">
        <v>0</v>
      </c>
      <c r="I436" s="114">
        <v>0</v>
      </c>
    </row>
    <row r="437" spans="1:9" s="132" customFormat="1" ht="37.5" x14ac:dyDescent="0.2">
      <c r="A437" s="378"/>
      <c r="B437" s="345"/>
      <c r="C437" s="127" t="s">
        <v>20</v>
      </c>
      <c r="D437" s="114">
        <f t="shared" si="275"/>
        <v>0</v>
      </c>
      <c r="E437" s="114">
        <v>0</v>
      </c>
      <c r="F437" s="114">
        <v>0</v>
      </c>
      <c r="G437" s="114">
        <f t="shared" si="277"/>
        <v>0</v>
      </c>
      <c r="H437" s="114">
        <v>0</v>
      </c>
      <c r="I437" s="114">
        <v>0</v>
      </c>
    </row>
    <row r="438" spans="1:9" s="132" customFormat="1" ht="18.75" x14ac:dyDescent="0.2">
      <c r="A438" s="378"/>
      <c r="B438" s="345"/>
      <c r="C438" s="127" t="s">
        <v>11</v>
      </c>
      <c r="D438" s="114">
        <f t="shared" si="275"/>
        <v>0</v>
      </c>
      <c r="E438" s="114">
        <v>0</v>
      </c>
      <c r="F438" s="114">
        <v>0</v>
      </c>
      <c r="G438" s="114">
        <f t="shared" si="277"/>
        <v>0</v>
      </c>
      <c r="H438" s="114">
        <v>0</v>
      </c>
      <c r="I438" s="114">
        <v>0</v>
      </c>
    </row>
    <row r="439" spans="1:9" s="132" customFormat="1" ht="18.75" x14ac:dyDescent="0.2">
      <c r="A439" s="366"/>
      <c r="B439" s="346"/>
      <c r="C439" s="127" t="s">
        <v>10</v>
      </c>
      <c r="D439" s="114">
        <f t="shared" si="275"/>
        <v>0</v>
      </c>
      <c r="E439" s="114">
        <v>0</v>
      </c>
      <c r="F439" s="114">
        <v>0</v>
      </c>
      <c r="G439" s="114">
        <f t="shared" si="277"/>
        <v>0</v>
      </c>
      <c r="H439" s="114">
        <v>0</v>
      </c>
      <c r="I439" s="114">
        <v>0</v>
      </c>
    </row>
    <row r="440" spans="1:9" s="132" customFormat="1" ht="18.75" x14ac:dyDescent="0.2">
      <c r="A440" s="365" t="s">
        <v>226</v>
      </c>
      <c r="B440" s="344" t="s">
        <v>331</v>
      </c>
      <c r="C440" s="127" t="s">
        <v>33</v>
      </c>
      <c r="D440" s="114">
        <f t="shared" si="275"/>
        <v>10</v>
      </c>
      <c r="E440" s="114">
        <f t="shared" ref="E440:F440" si="279">E441+E451+E452</f>
        <v>0</v>
      </c>
      <c r="F440" s="114">
        <f t="shared" si="279"/>
        <v>10</v>
      </c>
      <c r="G440" s="114">
        <f t="shared" si="277"/>
        <v>10</v>
      </c>
      <c r="H440" s="114">
        <f t="shared" ref="H440:I440" si="280">H441+H451+H452</f>
        <v>0</v>
      </c>
      <c r="I440" s="114">
        <f t="shared" si="280"/>
        <v>10</v>
      </c>
    </row>
    <row r="441" spans="1:9" s="132" customFormat="1" ht="18.75" x14ac:dyDescent="0.2">
      <c r="A441" s="378"/>
      <c r="B441" s="345"/>
      <c r="C441" s="127" t="s">
        <v>13</v>
      </c>
      <c r="D441" s="114">
        <f t="shared" si="275"/>
        <v>10</v>
      </c>
      <c r="E441" s="114">
        <f t="shared" ref="E441:F441" si="281">E443+E450</f>
        <v>0</v>
      </c>
      <c r="F441" s="114">
        <f t="shared" si="281"/>
        <v>10</v>
      </c>
      <c r="G441" s="114">
        <f t="shared" si="277"/>
        <v>10</v>
      </c>
      <c r="H441" s="114">
        <f t="shared" ref="H441:I441" si="282">H443+H450</f>
        <v>0</v>
      </c>
      <c r="I441" s="114">
        <f t="shared" si="282"/>
        <v>10</v>
      </c>
    </row>
    <row r="442" spans="1:9" s="132" customFormat="1" ht="18.75" x14ac:dyDescent="0.2">
      <c r="A442" s="378"/>
      <c r="B442" s="345"/>
      <c r="C442" s="127" t="s">
        <v>12</v>
      </c>
      <c r="D442" s="114"/>
      <c r="E442" s="114"/>
      <c r="F442" s="114"/>
      <c r="G442" s="114"/>
      <c r="H442" s="114"/>
      <c r="I442" s="114"/>
    </row>
    <row r="443" spans="1:9" s="132" customFormat="1" ht="37.5" x14ac:dyDescent="0.2">
      <c r="A443" s="378"/>
      <c r="B443" s="345"/>
      <c r="C443" s="127" t="s">
        <v>15</v>
      </c>
      <c r="D443" s="114">
        <f t="shared" ref="D443:D454" si="283">E443+F443</f>
        <v>10</v>
      </c>
      <c r="E443" s="114">
        <f t="shared" ref="E443:F443" si="284">E444+E445+E446+E447+E448+E449</f>
        <v>0</v>
      </c>
      <c r="F443" s="114">
        <f t="shared" si="284"/>
        <v>10</v>
      </c>
      <c r="G443" s="114">
        <f t="shared" ref="G443:G454" si="285">H443+I443</f>
        <v>10</v>
      </c>
      <c r="H443" s="114">
        <f t="shared" ref="H443:I443" si="286">H444+H445+H446+H447+H448+H449</f>
        <v>0</v>
      </c>
      <c r="I443" s="114">
        <f t="shared" si="286"/>
        <v>10</v>
      </c>
    </row>
    <row r="444" spans="1:9" s="132" customFormat="1" ht="37.5" x14ac:dyDescent="0.2">
      <c r="A444" s="378"/>
      <c r="B444" s="345"/>
      <c r="C444" s="128" t="s">
        <v>21</v>
      </c>
      <c r="D444" s="114">
        <f t="shared" si="283"/>
        <v>10</v>
      </c>
      <c r="E444" s="114">
        <v>0</v>
      </c>
      <c r="F444" s="114">
        <v>10</v>
      </c>
      <c r="G444" s="114">
        <f t="shared" si="285"/>
        <v>10</v>
      </c>
      <c r="H444" s="114">
        <v>0</v>
      </c>
      <c r="I444" s="114">
        <v>10</v>
      </c>
    </row>
    <row r="445" spans="1:9" s="132" customFormat="1" ht="37.5" x14ac:dyDescent="0.2">
      <c r="A445" s="378"/>
      <c r="B445" s="345"/>
      <c r="C445" s="128" t="s">
        <v>22</v>
      </c>
      <c r="D445" s="114">
        <f t="shared" si="283"/>
        <v>0</v>
      </c>
      <c r="E445" s="114">
        <v>0</v>
      </c>
      <c r="F445" s="114">
        <v>0</v>
      </c>
      <c r="G445" s="114">
        <f t="shared" si="285"/>
        <v>0</v>
      </c>
      <c r="H445" s="114">
        <v>0</v>
      </c>
      <c r="I445" s="114">
        <v>0</v>
      </c>
    </row>
    <row r="446" spans="1:9" s="132" customFormat="1" ht="37.5" x14ac:dyDescent="0.2">
      <c r="A446" s="378"/>
      <c r="B446" s="345"/>
      <c r="C446" s="128" t="s">
        <v>16</v>
      </c>
      <c r="D446" s="114">
        <f t="shared" si="283"/>
        <v>0</v>
      </c>
      <c r="E446" s="114">
        <v>0</v>
      </c>
      <c r="F446" s="114">
        <v>0</v>
      </c>
      <c r="G446" s="114">
        <f t="shared" si="285"/>
        <v>0</v>
      </c>
      <c r="H446" s="114">
        <v>0</v>
      </c>
      <c r="I446" s="114">
        <v>0</v>
      </c>
    </row>
    <row r="447" spans="1:9" s="132" customFormat="1" ht="37.5" x14ac:dyDescent="0.2">
      <c r="A447" s="378"/>
      <c r="B447" s="345"/>
      <c r="C447" s="128" t="s">
        <v>17</v>
      </c>
      <c r="D447" s="114">
        <f t="shared" si="283"/>
        <v>0</v>
      </c>
      <c r="E447" s="114">
        <v>0</v>
      </c>
      <c r="F447" s="114">
        <v>0</v>
      </c>
      <c r="G447" s="114">
        <f t="shared" si="285"/>
        <v>0</v>
      </c>
      <c r="H447" s="114">
        <v>0</v>
      </c>
      <c r="I447" s="114">
        <v>0</v>
      </c>
    </row>
    <row r="448" spans="1:9" s="132" customFormat="1" ht="37.5" x14ac:dyDescent="0.2">
      <c r="A448" s="378"/>
      <c r="B448" s="345"/>
      <c r="C448" s="128" t="s">
        <v>18</v>
      </c>
      <c r="D448" s="114">
        <f t="shared" si="283"/>
        <v>0</v>
      </c>
      <c r="E448" s="114">
        <v>0</v>
      </c>
      <c r="F448" s="114">
        <v>0</v>
      </c>
      <c r="G448" s="114">
        <f t="shared" si="285"/>
        <v>0</v>
      </c>
      <c r="H448" s="114">
        <v>0</v>
      </c>
      <c r="I448" s="114">
        <v>0</v>
      </c>
    </row>
    <row r="449" spans="1:9" s="132" customFormat="1" ht="37.5" x14ac:dyDescent="0.2">
      <c r="A449" s="378"/>
      <c r="B449" s="345"/>
      <c r="C449" s="128" t="s">
        <v>19</v>
      </c>
      <c r="D449" s="114">
        <f t="shared" si="283"/>
        <v>0</v>
      </c>
      <c r="E449" s="114">
        <v>0</v>
      </c>
      <c r="F449" s="114">
        <v>0</v>
      </c>
      <c r="G449" s="114">
        <f t="shared" si="285"/>
        <v>0</v>
      </c>
      <c r="H449" s="114">
        <v>0</v>
      </c>
      <c r="I449" s="114">
        <v>0</v>
      </c>
    </row>
    <row r="450" spans="1:9" s="132" customFormat="1" ht="37.5" x14ac:dyDescent="0.2">
      <c r="A450" s="378"/>
      <c r="B450" s="345"/>
      <c r="C450" s="127" t="s">
        <v>20</v>
      </c>
      <c r="D450" s="114">
        <f t="shared" si="283"/>
        <v>0</v>
      </c>
      <c r="E450" s="114">
        <v>0</v>
      </c>
      <c r="F450" s="114">
        <v>0</v>
      </c>
      <c r="G450" s="114">
        <f t="shared" si="285"/>
        <v>0</v>
      </c>
      <c r="H450" s="114">
        <v>0</v>
      </c>
      <c r="I450" s="114">
        <v>0</v>
      </c>
    </row>
    <row r="451" spans="1:9" s="132" customFormat="1" ht="18.75" x14ac:dyDescent="0.2">
      <c r="A451" s="378"/>
      <c r="B451" s="345"/>
      <c r="C451" s="127" t="s">
        <v>11</v>
      </c>
      <c r="D451" s="114">
        <f t="shared" si="283"/>
        <v>0</v>
      </c>
      <c r="E451" s="114">
        <v>0</v>
      </c>
      <c r="F451" s="114">
        <v>0</v>
      </c>
      <c r="G451" s="114">
        <f t="shared" si="285"/>
        <v>0</v>
      </c>
      <c r="H451" s="114">
        <v>0</v>
      </c>
      <c r="I451" s="114">
        <v>0</v>
      </c>
    </row>
    <row r="452" spans="1:9" s="132" customFormat="1" ht="18.75" x14ac:dyDescent="0.2">
      <c r="A452" s="366"/>
      <c r="B452" s="346"/>
      <c r="C452" s="127" t="s">
        <v>10</v>
      </c>
      <c r="D452" s="114">
        <f t="shared" si="283"/>
        <v>0</v>
      </c>
      <c r="E452" s="114">
        <v>0</v>
      </c>
      <c r="F452" s="114">
        <v>0</v>
      </c>
      <c r="G452" s="114">
        <f t="shared" si="285"/>
        <v>0</v>
      </c>
      <c r="H452" s="114">
        <v>0</v>
      </c>
      <c r="I452" s="114">
        <v>0</v>
      </c>
    </row>
    <row r="453" spans="1:9" s="132" customFormat="1" ht="18.75" x14ac:dyDescent="0.2">
      <c r="A453" s="365" t="s">
        <v>227</v>
      </c>
      <c r="B453" s="344" t="s">
        <v>332</v>
      </c>
      <c r="C453" s="127" t="s">
        <v>33</v>
      </c>
      <c r="D453" s="114">
        <f t="shared" si="283"/>
        <v>10</v>
      </c>
      <c r="E453" s="114">
        <f t="shared" ref="E453:F453" si="287">E454+E464+E465</f>
        <v>0</v>
      </c>
      <c r="F453" s="114">
        <f t="shared" si="287"/>
        <v>10</v>
      </c>
      <c r="G453" s="114">
        <f t="shared" si="285"/>
        <v>10</v>
      </c>
      <c r="H453" s="114">
        <f t="shared" ref="H453:I453" si="288">H454+H464+H465</f>
        <v>0</v>
      </c>
      <c r="I453" s="114">
        <f t="shared" si="288"/>
        <v>10</v>
      </c>
    </row>
    <row r="454" spans="1:9" s="132" customFormat="1" ht="18.75" x14ac:dyDescent="0.2">
      <c r="A454" s="378"/>
      <c r="B454" s="345"/>
      <c r="C454" s="127" t="s">
        <v>13</v>
      </c>
      <c r="D454" s="114">
        <f t="shared" si="283"/>
        <v>10</v>
      </c>
      <c r="E454" s="114">
        <f t="shared" ref="E454:F454" si="289">E456+E463</f>
        <v>0</v>
      </c>
      <c r="F454" s="114">
        <f t="shared" si="289"/>
        <v>10</v>
      </c>
      <c r="G454" s="114">
        <f t="shared" si="285"/>
        <v>10</v>
      </c>
      <c r="H454" s="114">
        <f t="shared" ref="H454:I454" si="290">H456+H463</f>
        <v>0</v>
      </c>
      <c r="I454" s="114">
        <f t="shared" si="290"/>
        <v>10</v>
      </c>
    </row>
    <row r="455" spans="1:9" s="132" customFormat="1" ht="18.75" x14ac:dyDescent="0.2">
      <c r="A455" s="378"/>
      <c r="B455" s="345"/>
      <c r="C455" s="127" t="s">
        <v>12</v>
      </c>
      <c r="D455" s="114"/>
      <c r="E455" s="114"/>
      <c r="F455" s="114"/>
      <c r="G455" s="114"/>
      <c r="H455" s="114"/>
      <c r="I455" s="114"/>
    </row>
    <row r="456" spans="1:9" s="132" customFormat="1" ht="37.5" x14ac:dyDescent="0.2">
      <c r="A456" s="378"/>
      <c r="B456" s="345"/>
      <c r="C456" s="127" t="s">
        <v>15</v>
      </c>
      <c r="D456" s="114">
        <f t="shared" ref="D456:D467" si="291">E456+F456</f>
        <v>10</v>
      </c>
      <c r="E456" s="114">
        <f t="shared" ref="E456:F456" si="292">E457+E458+E459+E460+E461+E462</f>
        <v>0</v>
      </c>
      <c r="F456" s="114">
        <f t="shared" si="292"/>
        <v>10</v>
      </c>
      <c r="G456" s="114">
        <f t="shared" ref="G456:G467" si="293">H456+I456</f>
        <v>10</v>
      </c>
      <c r="H456" s="114">
        <f t="shared" ref="H456:I456" si="294">H457+H458+H459+H460+H461+H462</f>
        <v>0</v>
      </c>
      <c r="I456" s="114">
        <f t="shared" si="294"/>
        <v>10</v>
      </c>
    </row>
    <row r="457" spans="1:9" s="132" customFormat="1" ht="37.5" x14ac:dyDescent="0.2">
      <c r="A457" s="378"/>
      <c r="B457" s="345"/>
      <c r="C457" s="128" t="s">
        <v>21</v>
      </c>
      <c r="D457" s="114">
        <f t="shared" si="291"/>
        <v>10</v>
      </c>
      <c r="E457" s="114">
        <v>0</v>
      </c>
      <c r="F457" s="114">
        <v>10</v>
      </c>
      <c r="G457" s="114">
        <f t="shared" si="293"/>
        <v>10</v>
      </c>
      <c r="H457" s="114">
        <v>0</v>
      </c>
      <c r="I457" s="114">
        <v>10</v>
      </c>
    </row>
    <row r="458" spans="1:9" s="132" customFormat="1" ht="37.5" x14ac:dyDescent="0.2">
      <c r="A458" s="378"/>
      <c r="B458" s="345"/>
      <c r="C458" s="128" t="s">
        <v>22</v>
      </c>
      <c r="D458" s="114">
        <f t="shared" si="291"/>
        <v>0</v>
      </c>
      <c r="E458" s="114">
        <v>0</v>
      </c>
      <c r="F458" s="114">
        <v>0</v>
      </c>
      <c r="G458" s="114">
        <f t="shared" si="293"/>
        <v>0</v>
      </c>
      <c r="H458" s="114">
        <v>0</v>
      </c>
      <c r="I458" s="114">
        <v>0</v>
      </c>
    </row>
    <row r="459" spans="1:9" s="132" customFormat="1" ht="37.5" x14ac:dyDescent="0.2">
      <c r="A459" s="378"/>
      <c r="B459" s="345"/>
      <c r="C459" s="128" t="s">
        <v>16</v>
      </c>
      <c r="D459" s="114">
        <f t="shared" si="291"/>
        <v>0</v>
      </c>
      <c r="E459" s="114">
        <v>0</v>
      </c>
      <c r="F459" s="114">
        <v>0</v>
      </c>
      <c r="G459" s="114">
        <f t="shared" si="293"/>
        <v>0</v>
      </c>
      <c r="H459" s="114">
        <v>0</v>
      </c>
      <c r="I459" s="114">
        <v>0</v>
      </c>
    </row>
    <row r="460" spans="1:9" s="132" customFormat="1" ht="37.5" x14ac:dyDescent="0.2">
      <c r="A460" s="378"/>
      <c r="B460" s="345"/>
      <c r="C460" s="128" t="s">
        <v>17</v>
      </c>
      <c r="D460" s="114">
        <f t="shared" si="291"/>
        <v>0</v>
      </c>
      <c r="E460" s="114">
        <v>0</v>
      </c>
      <c r="F460" s="114">
        <v>0</v>
      </c>
      <c r="G460" s="114">
        <f t="shared" si="293"/>
        <v>0</v>
      </c>
      <c r="H460" s="114">
        <v>0</v>
      </c>
      <c r="I460" s="114">
        <v>0</v>
      </c>
    </row>
    <row r="461" spans="1:9" s="132" customFormat="1" ht="37.5" x14ac:dyDescent="0.2">
      <c r="A461" s="378"/>
      <c r="B461" s="345"/>
      <c r="C461" s="128" t="s">
        <v>18</v>
      </c>
      <c r="D461" s="114">
        <f t="shared" si="291"/>
        <v>0</v>
      </c>
      <c r="E461" s="114">
        <v>0</v>
      </c>
      <c r="F461" s="114">
        <v>0</v>
      </c>
      <c r="G461" s="114">
        <f t="shared" si="293"/>
        <v>0</v>
      </c>
      <c r="H461" s="114">
        <v>0</v>
      </c>
      <c r="I461" s="114">
        <v>0</v>
      </c>
    </row>
    <row r="462" spans="1:9" s="132" customFormat="1" ht="37.5" x14ac:dyDescent="0.2">
      <c r="A462" s="378"/>
      <c r="B462" s="345"/>
      <c r="C462" s="128" t="s">
        <v>19</v>
      </c>
      <c r="D462" s="114">
        <f t="shared" si="291"/>
        <v>0</v>
      </c>
      <c r="E462" s="114">
        <v>0</v>
      </c>
      <c r="F462" s="114">
        <v>0</v>
      </c>
      <c r="G462" s="114">
        <f t="shared" si="293"/>
        <v>0</v>
      </c>
      <c r="H462" s="114">
        <v>0</v>
      </c>
      <c r="I462" s="114">
        <v>0</v>
      </c>
    </row>
    <row r="463" spans="1:9" s="132" customFormat="1" ht="37.5" x14ac:dyDescent="0.2">
      <c r="A463" s="378"/>
      <c r="B463" s="345"/>
      <c r="C463" s="127" t="s">
        <v>20</v>
      </c>
      <c r="D463" s="114">
        <f t="shared" si="291"/>
        <v>0</v>
      </c>
      <c r="E463" s="114">
        <v>0</v>
      </c>
      <c r="F463" s="114">
        <v>0</v>
      </c>
      <c r="G463" s="114">
        <f t="shared" si="293"/>
        <v>0</v>
      </c>
      <c r="H463" s="114">
        <v>0</v>
      </c>
      <c r="I463" s="114">
        <v>0</v>
      </c>
    </row>
    <row r="464" spans="1:9" s="132" customFormat="1" ht="18.75" x14ac:dyDescent="0.2">
      <c r="A464" s="378"/>
      <c r="B464" s="345"/>
      <c r="C464" s="127" t="s">
        <v>11</v>
      </c>
      <c r="D464" s="114">
        <f t="shared" si="291"/>
        <v>0</v>
      </c>
      <c r="E464" s="114">
        <v>0</v>
      </c>
      <c r="F464" s="114">
        <v>0</v>
      </c>
      <c r="G464" s="114">
        <f t="shared" si="293"/>
        <v>0</v>
      </c>
      <c r="H464" s="114">
        <v>0</v>
      </c>
      <c r="I464" s="114">
        <v>0</v>
      </c>
    </row>
    <row r="465" spans="1:9" s="132" customFormat="1" ht="18.75" x14ac:dyDescent="0.2">
      <c r="A465" s="366"/>
      <c r="B465" s="346"/>
      <c r="C465" s="127" t="s">
        <v>10</v>
      </c>
      <c r="D465" s="114">
        <f t="shared" si="291"/>
        <v>0</v>
      </c>
      <c r="E465" s="114">
        <v>0</v>
      </c>
      <c r="F465" s="114">
        <v>0</v>
      </c>
      <c r="G465" s="114">
        <f t="shared" si="293"/>
        <v>0</v>
      </c>
      <c r="H465" s="114">
        <v>0</v>
      </c>
      <c r="I465" s="114">
        <v>0</v>
      </c>
    </row>
    <row r="466" spans="1:9" s="132" customFormat="1" ht="18.75" x14ac:dyDescent="0.2">
      <c r="A466" s="365" t="s">
        <v>228</v>
      </c>
      <c r="B466" s="344" t="s">
        <v>270</v>
      </c>
      <c r="C466" s="127" t="s">
        <v>33</v>
      </c>
      <c r="D466" s="114">
        <f t="shared" si="291"/>
        <v>4479.1000000000004</v>
      </c>
      <c r="E466" s="114">
        <f t="shared" ref="E466:F466" si="295">E467+E477+E478</f>
        <v>0</v>
      </c>
      <c r="F466" s="114">
        <f t="shared" si="295"/>
        <v>4479.1000000000004</v>
      </c>
      <c r="G466" s="114">
        <f t="shared" si="293"/>
        <v>4479.1000000000004</v>
      </c>
      <c r="H466" s="114">
        <f t="shared" ref="H466:I466" si="296">H467+H477+H478</f>
        <v>0</v>
      </c>
      <c r="I466" s="114">
        <f t="shared" si="296"/>
        <v>4479.1000000000004</v>
      </c>
    </row>
    <row r="467" spans="1:9" s="132" customFormat="1" ht="18.75" x14ac:dyDescent="0.2">
      <c r="A467" s="378"/>
      <c r="B467" s="345"/>
      <c r="C467" s="127" t="s">
        <v>13</v>
      </c>
      <c r="D467" s="114">
        <f t="shared" si="291"/>
        <v>4479.1000000000004</v>
      </c>
      <c r="E467" s="114">
        <f t="shared" ref="E467:F467" si="297">E469+E476</f>
        <v>0</v>
      </c>
      <c r="F467" s="114">
        <f t="shared" si="297"/>
        <v>4479.1000000000004</v>
      </c>
      <c r="G467" s="114">
        <f t="shared" si="293"/>
        <v>4479.1000000000004</v>
      </c>
      <c r="H467" s="114">
        <f t="shared" ref="H467:I467" si="298">H469+H476</f>
        <v>0</v>
      </c>
      <c r="I467" s="114">
        <f t="shared" si="298"/>
        <v>4479.1000000000004</v>
      </c>
    </row>
    <row r="468" spans="1:9" s="132" customFormat="1" ht="18.75" x14ac:dyDescent="0.2">
      <c r="A468" s="378"/>
      <c r="B468" s="345"/>
      <c r="C468" s="127" t="s">
        <v>12</v>
      </c>
      <c r="D468" s="114"/>
      <c r="E468" s="114"/>
      <c r="F468" s="114"/>
      <c r="G468" s="114"/>
      <c r="H468" s="114"/>
      <c r="I468" s="114"/>
    </row>
    <row r="469" spans="1:9" s="132" customFormat="1" ht="37.5" x14ac:dyDescent="0.2">
      <c r="A469" s="378"/>
      <c r="B469" s="345"/>
      <c r="C469" s="127" t="s">
        <v>15</v>
      </c>
      <c r="D469" s="114">
        <f t="shared" ref="D469:D480" si="299">E469+F469</f>
        <v>4479.1000000000004</v>
      </c>
      <c r="E469" s="114">
        <f t="shared" ref="E469:F469" si="300">E470+E471+E472+E473+E474+E475</f>
        <v>0</v>
      </c>
      <c r="F469" s="114">
        <f t="shared" si="300"/>
        <v>4479.1000000000004</v>
      </c>
      <c r="G469" s="114">
        <f t="shared" ref="G469:G480" si="301">H469+I469</f>
        <v>4479.1000000000004</v>
      </c>
      <c r="H469" s="114">
        <f t="shared" ref="H469:I469" si="302">H470+H471+H472+H473+H474+H475</f>
        <v>0</v>
      </c>
      <c r="I469" s="114">
        <f t="shared" si="302"/>
        <v>4479.1000000000004</v>
      </c>
    </row>
    <row r="470" spans="1:9" s="132" customFormat="1" ht="37.5" x14ac:dyDescent="0.2">
      <c r="A470" s="378"/>
      <c r="B470" s="345"/>
      <c r="C470" s="128" t="s">
        <v>21</v>
      </c>
      <c r="D470" s="114">
        <f t="shared" si="299"/>
        <v>4479.1000000000004</v>
      </c>
      <c r="E470" s="114">
        <v>0</v>
      </c>
      <c r="F470" s="114">
        <v>4479.1000000000004</v>
      </c>
      <c r="G470" s="114">
        <f t="shared" si="301"/>
        <v>4479.1000000000004</v>
      </c>
      <c r="H470" s="114">
        <v>0</v>
      </c>
      <c r="I470" s="114">
        <v>4479.1000000000004</v>
      </c>
    </row>
    <row r="471" spans="1:9" s="132" customFormat="1" ht="37.5" x14ac:dyDescent="0.2">
      <c r="A471" s="378"/>
      <c r="B471" s="345"/>
      <c r="C471" s="128" t="s">
        <v>22</v>
      </c>
      <c r="D471" s="114">
        <f t="shared" si="299"/>
        <v>0</v>
      </c>
      <c r="E471" s="114">
        <v>0</v>
      </c>
      <c r="F471" s="114">
        <v>0</v>
      </c>
      <c r="G471" s="114">
        <f t="shared" si="301"/>
        <v>0</v>
      </c>
      <c r="H471" s="114">
        <v>0</v>
      </c>
      <c r="I471" s="114">
        <v>0</v>
      </c>
    </row>
    <row r="472" spans="1:9" s="132" customFormat="1" ht="37.5" x14ac:dyDescent="0.2">
      <c r="A472" s="378"/>
      <c r="B472" s="345"/>
      <c r="C472" s="128" t="s">
        <v>16</v>
      </c>
      <c r="D472" s="114">
        <f t="shared" si="299"/>
        <v>0</v>
      </c>
      <c r="E472" s="114">
        <v>0</v>
      </c>
      <c r="F472" s="114">
        <v>0</v>
      </c>
      <c r="G472" s="114">
        <f t="shared" si="301"/>
        <v>0</v>
      </c>
      <c r="H472" s="114">
        <v>0</v>
      </c>
      <c r="I472" s="114">
        <v>0</v>
      </c>
    </row>
    <row r="473" spans="1:9" s="132" customFormat="1" ht="37.5" x14ac:dyDescent="0.2">
      <c r="A473" s="378"/>
      <c r="B473" s="345"/>
      <c r="C473" s="128" t="s">
        <v>17</v>
      </c>
      <c r="D473" s="114">
        <f t="shared" si="299"/>
        <v>0</v>
      </c>
      <c r="E473" s="114">
        <v>0</v>
      </c>
      <c r="F473" s="114">
        <v>0</v>
      </c>
      <c r="G473" s="114">
        <f t="shared" si="301"/>
        <v>0</v>
      </c>
      <c r="H473" s="114">
        <v>0</v>
      </c>
      <c r="I473" s="114">
        <v>0</v>
      </c>
    </row>
    <row r="474" spans="1:9" s="132" customFormat="1" ht="37.5" x14ac:dyDescent="0.2">
      <c r="A474" s="378"/>
      <c r="B474" s="345"/>
      <c r="C474" s="128" t="s">
        <v>18</v>
      </c>
      <c r="D474" s="114">
        <f t="shared" si="299"/>
        <v>0</v>
      </c>
      <c r="E474" s="114">
        <v>0</v>
      </c>
      <c r="F474" s="114">
        <v>0</v>
      </c>
      <c r="G474" s="114">
        <f t="shared" si="301"/>
        <v>0</v>
      </c>
      <c r="H474" s="114">
        <v>0</v>
      </c>
      <c r="I474" s="114">
        <v>0</v>
      </c>
    </row>
    <row r="475" spans="1:9" s="132" customFormat="1" ht="37.5" x14ac:dyDescent="0.2">
      <c r="A475" s="378"/>
      <c r="B475" s="345"/>
      <c r="C475" s="128" t="s">
        <v>19</v>
      </c>
      <c r="D475" s="114">
        <f t="shared" si="299"/>
        <v>0</v>
      </c>
      <c r="E475" s="114">
        <v>0</v>
      </c>
      <c r="F475" s="114">
        <v>0</v>
      </c>
      <c r="G475" s="114">
        <f t="shared" si="301"/>
        <v>0</v>
      </c>
      <c r="H475" s="114">
        <v>0</v>
      </c>
      <c r="I475" s="114">
        <v>0</v>
      </c>
    </row>
    <row r="476" spans="1:9" s="132" customFormat="1" ht="37.5" x14ac:dyDescent="0.2">
      <c r="A476" s="378"/>
      <c r="B476" s="345"/>
      <c r="C476" s="127" t="s">
        <v>20</v>
      </c>
      <c r="D476" s="114">
        <f t="shared" si="299"/>
        <v>0</v>
      </c>
      <c r="E476" s="114">
        <v>0</v>
      </c>
      <c r="F476" s="114">
        <v>0</v>
      </c>
      <c r="G476" s="114">
        <f t="shared" si="301"/>
        <v>0</v>
      </c>
      <c r="H476" s="114">
        <v>0</v>
      </c>
      <c r="I476" s="114">
        <v>0</v>
      </c>
    </row>
    <row r="477" spans="1:9" s="132" customFormat="1" ht="18.75" x14ac:dyDescent="0.2">
      <c r="A477" s="378"/>
      <c r="B477" s="345"/>
      <c r="C477" s="127" t="s">
        <v>11</v>
      </c>
      <c r="D477" s="114">
        <f t="shared" si="299"/>
        <v>0</v>
      </c>
      <c r="E477" s="114">
        <v>0</v>
      </c>
      <c r="F477" s="114">
        <v>0</v>
      </c>
      <c r="G477" s="114">
        <f t="shared" si="301"/>
        <v>0</v>
      </c>
      <c r="H477" s="114">
        <v>0</v>
      </c>
      <c r="I477" s="114">
        <v>0</v>
      </c>
    </row>
    <row r="478" spans="1:9" s="132" customFormat="1" ht="18.75" x14ac:dyDescent="0.2">
      <c r="A478" s="366"/>
      <c r="B478" s="346"/>
      <c r="C478" s="127" t="s">
        <v>10</v>
      </c>
      <c r="D478" s="114">
        <f t="shared" si="299"/>
        <v>0</v>
      </c>
      <c r="E478" s="114">
        <v>0</v>
      </c>
      <c r="F478" s="114">
        <v>0</v>
      </c>
      <c r="G478" s="114">
        <f t="shared" si="301"/>
        <v>0</v>
      </c>
      <c r="H478" s="114">
        <v>0</v>
      </c>
      <c r="I478" s="114">
        <v>0</v>
      </c>
    </row>
    <row r="479" spans="1:9" s="132" customFormat="1" ht="18.75" x14ac:dyDescent="0.2">
      <c r="A479" s="365" t="s">
        <v>229</v>
      </c>
      <c r="B479" s="344" t="s">
        <v>254</v>
      </c>
      <c r="C479" s="127" t="s">
        <v>33</v>
      </c>
      <c r="D479" s="114">
        <f t="shared" si="299"/>
        <v>2350</v>
      </c>
      <c r="E479" s="114">
        <f t="shared" ref="E479:F479" si="303">E480+E490+E491</f>
        <v>0</v>
      </c>
      <c r="F479" s="114">
        <f t="shared" si="303"/>
        <v>2350</v>
      </c>
      <c r="G479" s="114">
        <f t="shared" si="301"/>
        <v>2350</v>
      </c>
      <c r="H479" s="114">
        <f t="shared" ref="H479:I479" si="304">H480+H490+H491</f>
        <v>0</v>
      </c>
      <c r="I479" s="114">
        <f t="shared" si="304"/>
        <v>2350</v>
      </c>
    </row>
    <row r="480" spans="1:9" s="132" customFormat="1" ht="18.75" x14ac:dyDescent="0.2">
      <c r="A480" s="378"/>
      <c r="B480" s="345"/>
      <c r="C480" s="127" t="s">
        <v>13</v>
      </c>
      <c r="D480" s="114">
        <f t="shared" si="299"/>
        <v>2350</v>
      </c>
      <c r="E480" s="114">
        <f t="shared" ref="E480:F480" si="305">E482+E489</f>
        <v>0</v>
      </c>
      <c r="F480" s="114">
        <f t="shared" si="305"/>
        <v>2350</v>
      </c>
      <c r="G480" s="114">
        <f t="shared" si="301"/>
        <v>2350</v>
      </c>
      <c r="H480" s="114">
        <f t="shared" ref="H480:I480" si="306">H482+H489</f>
        <v>0</v>
      </c>
      <c r="I480" s="114">
        <f t="shared" si="306"/>
        <v>2350</v>
      </c>
    </row>
    <row r="481" spans="1:9" s="132" customFormat="1" ht="18.75" x14ac:dyDescent="0.2">
      <c r="A481" s="378"/>
      <c r="B481" s="345"/>
      <c r="C481" s="127" t="s">
        <v>12</v>
      </c>
      <c r="D481" s="114"/>
      <c r="E481" s="114"/>
      <c r="F481" s="114"/>
      <c r="G481" s="114"/>
      <c r="H481" s="114"/>
      <c r="I481" s="114"/>
    </row>
    <row r="482" spans="1:9" s="132" customFormat="1" ht="37.5" x14ac:dyDescent="0.2">
      <c r="A482" s="378"/>
      <c r="B482" s="345"/>
      <c r="C482" s="127" t="s">
        <v>15</v>
      </c>
      <c r="D482" s="114">
        <f t="shared" ref="D482:D493" si="307">E482+F482</f>
        <v>2350</v>
      </c>
      <c r="E482" s="114">
        <f t="shared" ref="E482:F482" si="308">E483+E484+E485+E486+E487+E488</f>
        <v>0</v>
      </c>
      <c r="F482" s="114">
        <f t="shared" si="308"/>
        <v>2350</v>
      </c>
      <c r="G482" s="114">
        <f t="shared" ref="G482:G493" si="309">H482+I482</f>
        <v>2350</v>
      </c>
      <c r="H482" s="114">
        <f t="shared" ref="H482:I482" si="310">H483+H484+H485+H486+H487+H488</f>
        <v>0</v>
      </c>
      <c r="I482" s="114">
        <f t="shared" si="310"/>
        <v>2350</v>
      </c>
    </row>
    <row r="483" spans="1:9" s="132" customFormat="1" ht="37.5" x14ac:dyDescent="0.2">
      <c r="A483" s="378"/>
      <c r="B483" s="345"/>
      <c r="C483" s="128" t="s">
        <v>21</v>
      </c>
      <c r="D483" s="114">
        <f t="shared" si="307"/>
        <v>2350</v>
      </c>
      <c r="E483" s="114">
        <v>0</v>
      </c>
      <c r="F483" s="114">
        <v>2350</v>
      </c>
      <c r="G483" s="114">
        <f t="shared" si="309"/>
        <v>2350</v>
      </c>
      <c r="H483" s="114">
        <v>0</v>
      </c>
      <c r="I483" s="114">
        <v>2350</v>
      </c>
    </row>
    <row r="484" spans="1:9" s="132" customFormat="1" ht="37.5" x14ac:dyDescent="0.2">
      <c r="A484" s="378"/>
      <c r="B484" s="345"/>
      <c r="C484" s="128" t="s">
        <v>22</v>
      </c>
      <c r="D484" s="114">
        <f t="shared" si="307"/>
        <v>0</v>
      </c>
      <c r="E484" s="114">
        <v>0</v>
      </c>
      <c r="F484" s="114">
        <v>0</v>
      </c>
      <c r="G484" s="114">
        <f t="shared" si="309"/>
        <v>0</v>
      </c>
      <c r="H484" s="114">
        <v>0</v>
      </c>
      <c r="I484" s="114">
        <v>0</v>
      </c>
    </row>
    <row r="485" spans="1:9" s="132" customFormat="1" ht="37.5" x14ac:dyDescent="0.2">
      <c r="A485" s="378"/>
      <c r="B485" s="345"/>
      <c r="C485" s="128" t="s">
        <v>16</v>
      </c>
      <c r="D485" s="114">
        <f t="shared" si="307"/>
        <v>0</v>
      </c>
      <c r="E485" s="114">
        <v>0</v>
      </c>
      <c r="F485" s="114">
        <v>0</v>
      </c>
      <c r="G485" s="114">
        <f t="shared" si="309"/>
        <v>0</v>
      </c>
      <c r="H485" s="114">
        <v>0</v>
      </c>
      <c r="I485" s="114">
        <v>0</v>
      </c>
    </row>
    <row r="486" spans="1:9" s="132" customFormat="1" ht="37.5" x14ac:dyDescent="0.2">
      <c r="A486" s="378"/>
      <c r="B486" s="345"/>
      <c r="C486" s="128" t="s">
        <v>17</v>
      </c>
      <c r="D486" s="114">
        <f t="shared" si="307"/>
        <v>0</v>
      </c>
      <c r="E486" s="114">
        <v>0</v>
      </c>
      <c r="F486" s="114">
        <v>0</v>
      </c>
      <c r="G486" s="114">
        <f t="shared" si="309"/>
        <v>0</v>
      </c>
      <c r="H486" s="114">
        <v>0</v>
      </c>
      <c r="I486" s="114">
        <v>0</v>
      </c>
    </row>
    <row r="487" spans="1:9" s="132" customFormat="1" ht="37.5" x14ac:dyDescent="0.2">
      <c r="A487" s="378"/>
      <c r="B487" s="345"/>
      <c r="C487" s="128" t="s">
        <v>18</v>
      </c>
      <c r="D487" s="114">
        <f t="shared" si="307"/>
        <v>0</v>
      </c>
      <c r="E487" s="114">
        <v>0</v>
      </c>
      <c r="F487" s="114">
        <v>0</v>
      </c>
      <c r="G487" s="114">
        <f t="shared" si="309"/>
        <v>0</v>
      </c>
      <c r="H487" s="114">
        <v>0</v>
      </c>
      <c r="I487" s="114">
        <v>0</v>
      </c>
    </row>
    <row r="488" spans="1:9" s="132" customFormat="1" ht="37.5" x14ac:dyDescent="0.2">
      <c r="A488" s="378"/>
      <c r="B488" s="345"/>
      <c r="C488" s="128" t="s">
        <v>19</v>
      </c>
      <c r="D488" s="114">
        <f t="shared" si="307"/>
        <v>0</v>
      </c>
      <c r="E488" s="114">
        <v>0</v>
      </c>
      <c r="F488" s="114">
        <v>0</v>
      </c>
      <c r="G488" s="114">
        <f t="shared" si="309"/>
        <v>0</v>
      </c>
      <c r="H488" s="114">
        <v>0</v>
      </c>
      <c r="I488" s="114">
        <v>0</v>
      </c>
    </row>
    <row r="489" spans="1:9" s="132" customFormat="1" ht="37.5" x14ac:dyDescent="0.2">
      <c r="A489" s="378"/>
      <c r="B489" s="345"/>
      <c r="C489" s="127" t="s">
        <v>20</v>
      </c>
      <c r="D489" s="114">
        <f t="shared" si="307"/>
        <v>0</v>
      </c>
      <c r="E489" s="114">
        <v>0</v>
      </c>
      <c r="F489" s="114">
        <v>0</v>
      </c>
      <c r="G489" s="114">
        <f t="shared" si="309"/>
        <v>0</v>
      </c>
      <c r="H489" s="114">
        <v>0</v>
      </c>
      <c r="I489" s="114">
        <v>0</v>
      </c>
    </row>
    <row r="490" spans="1:9" s="132" customFormat="1" ht="18.75" x14ac:dyDescent="0.2">
      <c r="A490" s="378"/>
      <c r="B490" s="345"/>
      <c r="C490" s="127" t="s">
        <v>11</v>
      </c>
      <c r="D490" s="114">
        <f t="shared" si="307"/>
        <v>0</v>
      </c>
      <c r="E490" s="114">
        <v>0</v>
      </c>
      <c r="F490" s="114">
        <v>0</v>
      </c>
      <c r="G490" s="114">
        <f t="shared" si="309"/>
        <v>0</v>
      </c>
      <c r="H490" s="114">
        <v>0</v>
      </c>
      <c r="I490" s="114">
        <v>0</v>
      </c>
    </row>
    <row r="491" spans="1:9" s="132" customFormat="1" ht="18.75" x14ac:dyDescent="0.2">
      <c r="A491" s="366"/>
      <c r="B491" s="346"/>
      <c r="C491" s="127" t="s">
        <v>10</v>
      </c>
      <c r="D491" s="114">
        <f t="shared" si="307"/>
        <v>0</v>
      </c>
      <c r="E491" s="114">
        <v>0</v>
      </c>
      <c r="F491" s="114">
        <v>0</v>
      </c>
      <c r="G491" s="114">
        <f t="shared" si="309"/>
        <v>0</v>
      </c>
      <c r="H491" s="114">
        <v>0</v>
      </c>
      <c r="I491" s="114">
        <v>0</v>
      </c>
    </row>
    <row r="492" spans="1:9" s="132" customFormat="1" ht="18.75" x14ac:dyDescent="0.2">
      <c r="A492" s="365" t="s">
        <v>230</v>
      </c>
      <c r="B492" s="344" t="s">
        <v>255</v>
      </c>
      <c r="C492" s="127" t="s">
        <v>33</v>
      </c>
      <c r="D492" s="114">
        <f t="shared" si="307"/>
        <v>500</v>
      </c>
      <c r="E492" s="114">
        <f t="shared" ref="E492:F492" si="311">E493+E503+E504</f>
        <v>0</v>
      </c>
      <c r="F492" s="114">
        <f t="shared" si="311"/>
        <v>500</v>
      </c>
      <c r="G492" s="114">
        <f t="shared" si="309"/>
        <v>500</v>
      </c>
      <c r="H492" s="114">
        <f t="shared" ref="H492:I492" si="312">H493+H503+H504</f>
        <v>0</v>
      </c>
      <c r="I492" s="114">
        <f t="shared" si="312"/>
        <v>500</v>
      </c>
    </row>
    <row r="493" spans="1:9" s="132" customFormat="1" ht="18.75" x14ac:dyDescent="0.2">
      <c r="A493" s="378"/>
      <c r="B493" s="345"/>
      <c r="C493" s="127" t="s">
        <v>13</v>
      </c>
      <c r="D493" s="114">
        <f t="shared" si="307"/>
        <v>500</v>
      </c>
      <c r="E493" s="114">
        <f t="shared" ref="E493:F493" si="313">E495+E502</f>
        <v>0</v>
      </c>
      <c r="F493" s="114">
        <f t="shared" si="313"/>
        <v>500</v>
      </c>
      <c r="G493" s="114">
        <f t="shared" si="309"/>
        <v>500</v>
      </c>
      <c r="H493" s="114">
        <f t="shared" ref="H493:I493" si="314">H495+H502</f>
        <v>0</v>
      </c>
      <c r="I493" s="114">
        <f t="shared" si="314"/>
        <v>500</v>
      </c>
    </row>
    <row r="494" spans="1:9" s="132" customFormat="1" ht="18.75" x14ac:dyDescent="0.2">
      <c r="A494" s="378"/>
      <c r="B494" s="345"/>
      <c r="C494" s="127" t="s">
        <v>12</v>
      </c>
      <c r="D494" s="114"/>
      <c r="E494" s="114"/>
      <c r="F494" s="114"/>
      <c r="G494" s="114"/>
      <c r="H494" s="114"/>
      <c r="I494" s="114"/>
    </row>
    <row r="495" spans="1:9" s="132" customFormat="1" ht="37.5" x14ac:dyDescent="0.2">
      <c r="A495" s="378"/>
      <c r="B495" s="345"/>
      <c r="C495" s="127" t="s">
        <v>15</v>
      </c>
      <c r="D495" s="114">
        <f t="shared" ref="D495:D506" si="315">E495+F495</f>
        <v>500</v>
      </c>
      <c r="E495" s="114">
        <f t="shared" ref="E495:F495" si="316">E496+E497+E498+E499+E500+E501</f>
        <v>0</v>
      </c>
      <c r="F495" s="114">
        <f t="shared" si="316"/>
        <v>500</v>
      </c>
      <c r="G495" s="114">
        <f t="shared" ref="G495:G506" si="317">H495+I495</f>
        <v>500</v>
      </c>
      <c r="H495" s="114">
        <f t="shared" ref="H495:I495" si="318">H496+H497+H498+H499+H500+H501</f>
        <v>0</v>
      </c>
      <c r="I495" s="114">
        <f t="shared" si="318"/>
        <v>500</v>
      </c>
    </row>
    <row r="496" spans="1:9" s="132" customFormat="1" ht="37.5" x14ac:dyDescent="0.2">
      <c r="A496" s="378"/>
      <c r="B496" s="345"/>
      <c r="C496" s="128" t="s">
        <v>21</v>
      </c>
      <c r="D496" s="114">
        <f t="shared" si="315"/>
        <v>500</v>
      </c>
      <c r="E496" s="114">
        <v>0</v>
      </c>
      <c r="F496" s="114">
        <v>500</v>
      </c>
      <c r="G496" s="114">
        <f t="shared" si="317"/>
        <v>500</v>
      </c>
      <c r="H496" s="114">
        <v>0</v>
      </c>
      <c r="I496" s="114">
        <v>500</v>
      </c>
    </row>
    <row r="497" spans="1:9" s="132" customFormat="1" ht="37.5" x14ac:dyDescent="0.2">
      <c r="A497" s="378"/>
      <c r="B497" s="345"/>
      <c r="C497" s="128" t="s">
        <v>22</v>
      </c>
      <c r="D497" s="114">
        <f t="shared" si="315"/>
        <v>0</v>
      </c>
      <c r="E497" s="114">
        <v>0</v>
      </c>
      <c r="F497" s="114">
        <v>0</v>
      </c>
      <c r="G497" s="114">
        <f t="shared" si="317"/>
        <v>0</v>
      </c>
      <c r="H497" s="114">
        <v>0</v>
      </c>
      <c r="I497" s="114">
        <v>0</v>
      </c>
    </row>
    <row r="498" spans="1:9" s="132" customFormat="1" ht="37.5" x14ac:dyDescent="0.2">
      <c r="A498" s="378"/>
      <c r="B498" s="345"/>
      <c r="C498" s="128" t="s">
        <v>16</v>
      </c>
      <c r="D498" s="114">
        <f t="shared" si="315"/>
        <v>0</v>
      </c>
      <c r="E498" s="114">
        <v>0</v>
      </c>
      <c r="F498" s="114">
        <v>0</v>
      </c>
      <c r="G498" s="114">
        <f t="shared" si="317"/>
        <v>0</v>
      </c>
      <c r="H498" s="114">
        <v>0</v>
      </c>
      <c r="I498" s="114">
        <v>0</v>
      </c>
    </row>
    <row r="499" spans="1:9" s="132" customFormat="1" ht="37.5" x14ac:dyDescent="0.2">
      <c r="A499" s="378"/>
      <c r="B499" s="345"/>
      <c r="C499" s="128" t="s">
        <v>17</v>
      </c>
      <c r="D499" s="114">
        <f t="shared" si="315"/>
        <v>0</v>
      </c>
      <c r="E499" s="114">
        <v>0</v>
      </c>
      <c r="F499" s="114">
        <v>0</v>
      </c>
      <c r="G499" s="114">
        <f t="shared" si="317"/>
        <v>0</v>
      </c>
      <c r="H499" s="114">
        <v>0</v>
      </c>
      <c r="I499" s="114">
        <v>0</v>
      </c>
    </row>
    <row r="500" spans="1:9" s="132" customFormat="1" ht="37.5" x14ac:dyDescent="0.2">
      <c r="A500" s="378"/>
      <c r="B500" s="345"/>
      <c r="C500" s="128" t="s">
        <v>18</v>
      </c>
      <c r="D500" s="114">
        <f t="shared" si="315"/>
        <v>0</v>
      </c>
      <c r="E500" s="114">
        <v>0</v>
      </c>
      <c r="F500" s="114">
        <v>0</v>
      </c>
      <c r="G500" s="114">
        <f t="shared" si="317"/>
        <v>0</v>
      </c>
      <c r="H500" s="114">
        <v>0</v>
      </c>
      <c r="I500" s="114">
        <v>0</v>
      </c>
    </row>
    <row r="501" spans="1:9" s="132" customFormat="1" ht="37.5" x14ac:dyDescent="0.2">
      <c r="A501" s="378"/>
      <c r="B501" s="345"/>
      <c r="C501" s="128" t="s">
        <v>19</v>
      </c>
      <c r="D501" s="114">
        <f t="shared" si="315"/>
        <v>0</v>
      </c>
      <c r="E501" s="114">
        <v>0</v>
      </c>
      <c r="F501" s="114">
        <v>0</v>
      </c>
      <c r="G501" s="114">
        <f t="shared" si="317"/>
        <v>0</v>
      </c>
      <c r="H501" s="114">
        <v>0</v>
      </c>
      <c r="I501" s="114">
        <v>0</v>
      </c>
    </row>
    <row r="502" spans="1:9" s="132" customFormat="1" ht="37.5" x14ac:dyDescent="0.2">
      <c r="A502" s="378"/>
      <c r="B502" s="345"/>
      <c r="C502" s="127" t="s">
        <v>20</v>
      </c>
      <c r="D502" s="114">
        <f t="shared" si="315"/>
        <v>0</v>
      </c>
      <c r="E502" s="114">
        <v>0</v>
      </c>
      <c r="F502" s="114">
        <v>0</v>
      </c>
      <c r="G502" s="114">
        <f t="shared" si="317"/>
        <v>0</v>
      </c>
      <c r="H502" s="114">
        <v>0</v>
      </c>
      <c r="I502" s="114">
        <v>0</v>
      </c>
    </row>
    <row r="503" spans="1:9" s="132" customFormat="1" ht="18.75" x14ac:dyDescent="0.2">
      <c r="A503" s="378"/>
      <c r="B503" s="345"/>
      <c r="C503" s="127" t="s">
        <v>11</v>
      </c>
      <c r="D503" s="114">
        <f t="shared" si="315"/>
        <v>0</v>
      </c>
      <c r="E503" s="114">
        <v>0</v>
      </c>
      <c r="F503" s="114">
        <v>0</v>
      </c>
      <c r="G503" s="114">
        <f t="shared" si="317"/>
        <v>0</v>
      </c>
      <c r="H503" s="114">
        <v>0</v>
      </c>
      <c r="I503" s="114">
        <v>0</v>
      </c>
    </row>
    <row r="504" spans="1:9" s="132" customFormat="1" ht="18.75" x14ac:dyDescent="0.2">
      <c r="A504" s="366"/>
      <c r="B504" s="346"/>
      <c r="C504" s="127" t="s">
        <v>10</v>
      </c>
      <c r="D504" s="114">
        <f t="shared" si="315"/>
        <v>0</v>
      </c>
      <c r="E504" s="114">
        <v>0</v>
      </c>
      <c r="F504" s="114">
        <v>0</v>
      </c>
      <c r="G504" s="114">
        <f t="shared" si="317"/>
        <v>0</v>
      </c>
      <c r="H504" s="114">
        <v>0</v>
      </c>
      <c r="I504" s="114">
        <v>0</v>
      </c>
    </row>
    <row r="505" spans="1:9" s="132" customFormat="1" ht="18.75" x14ac:dyDescent="0.2">
      <c r="A505" s="365" t="s">
        <v>231</v>
      </c>
      <c r="B505" s="344" t="s">
        <v>256</v>
      </c>
      <c r="C505" s="127" t="s">
        <v>33</v>
      </c>
      <c r="D505" s="114">
        <f t="shared" si="315"/>
        <v>1000</v>
      </c>
      <c r="E505" s="114">
        <f t="shared" ref="E505:F505" si="319">E506+E516+E517</f>
        <v>0</v>
      </c>
      <c r="F505" s="114">
        <f t="shared" si="319"/>
        <v>1000</v>
      </c>
      <c r="G505" s="114">
        <f t="shared" si="317"/>
        <v>1000</v>
      </c>
      <c r="H505" s="114">
        <f t="shared" ref="H505:I505" si="320">H506+H516+H517</f>
        <v>0</v>
      </c>
      <c r="I505" s="114">
        <f t="shared" si="320"/>
        <v>1000</v>
      </c>
    </row>
    <row r="506" spans="1:9" s="132" customFormat="1" ht="18.75" x14ac:dyDescent="0.2">
      <c r="A506" s="378"/>
      <c r="B506" s="345"/>
      <c r="C506" s="127" t="s">
        <v>13</v>
      </c>
      <c r="D506" s="114">
        <f t="shared" si="315"/>
        <v>1000</v>
      </c>
      <c r="E506" s="114">
        <f t="shared" ref="E506:F506" si="321">E508+E515</f>
        <v>0</v>
      </c>
      <c r="F506" s="114">
        <f t="shared" si="321"/>
        <v>1000</v>
      </c>
      <c r="G506" s="114">
        <f t="shared" si="317"/>
        <v>1000</v>
      </c>
      <c r="H506" s="114">
        <f t="shared" ref="H506:I506" si="322">H508+H515</f>
        <v>0</v>
      </c>
      <c r="I506" s="114">
        <f t="shared" si="322"/>
        <v>1000</v>
      </c>
    </row>
    <row r="507" spans="1:9" s="132" customFormat="1" ht="18.75" x14ac:dyDescent="0.2">
      <c r="A507" s="378"/>
      <c r="B507" s="345"/>
      <c r="C507" s="127" t="s">
        <v>12</v>
      </c>
      <c r="D507" s="114"/>
      <c r="E507" s="114"/>
      <c r="F507" s="114"/>
      <c r="G507" s="114"/>
      <c r="H507" s="114"/>
      <c r="I507" s="114"/>
    </row>
    <row r="508" spans="1:9" s="132" customFormat="1" ht="37.5" x14ac:dyDescent="0.2">
      <c r="A508" s="378"/>
      <c r="B508" s="345"/>
      <c r="C508" s="127" t="s">
        <v>15</v>
      </c>
      <c r="D508" s="114">
        <f t="shared" ref="D508:D675" si="323">E508+F508</f>
        <v>1000</v>
      </c>
      <c r="E508" s="114">
        <f t="shared" ref="E508:F508" si="324">E509+E510+E511+E512+E513+E514</f>
        <v>0</v>
      </c>
      <c r="F508" s="114">
        <f t="shared" si="324"/>
        <v>1000</v>
      </c>
      <c r="G508" s="114">
        <f t="shared" ref="G508:G519" si="325">H508+I508</f>
        <v>1000</v>
      </c>
      <c r="H508" s="114">
        <f t="shared" ref="H508:I508" si="326">H509+H510+H511+H512+H513+H514</f>
        <v>0</v>
      </c>
      <c r="I508" s="114">
        <f t="shared" si="326"/>
        <v>1000</v>
      </c>
    </row>
    <row r="509" spans="1:9" s="132" customFormat="1" ht="37.5" x14ac:dyDescent="0.2">
      <c r="A509" s="378"/>
      <c r="B509" s="345"/>
      <c r="C509" s="128" t="s">
        <v>21</v>
      </c>
      <c r="D509" s="114">
        <f t="shared" si="323"/>
        <v>1000</v>
      </c>
      <c r="E509" s="114">
        <v>0</v>
      </c>
      <c r="F509" s="114">
        <v>1000</v>
      </c>
      <c r="G509" s="114">
        <f t="shared" si="325"/>
        <v>1000</v>
      </c>
      <c r="H509" s="114">
        <v>0</v>
      </c>
      <c r="I509" s="114">
        <v>1000</v>
      </c>
    </row>
    <row r="510" spans="1:9" s="132" customFormat="1" ht="37.5" x14ac:dyDescent="0.2">
      <c r="A510" s="378"/>
      <c r="B510" s="345"/>
      <c r="C510" s="128" t="s">
        <v>22</v>
      </c>
      <c r="D510" s="114">
        <f t="shared" si="323"/>
        <v>0</v>
      </c>
      <c r="E510" s="114">
        <v>0</v>
      </c>
      <c r="F510" s="114">
        <v>0</v>
      </c>
      <c r="G510" s="114">
        <f t="shared" si="325"/>
        <v>0</v>
      </c>
      <c r="H510" s="114">
        <v>0</v>
      </c>
      <c r="I510" s="114">
        <v>0</v>
      </c>
    </row>
    <row r="511" spans="1:9" s="132" customFormat="1" ht="37.5" x14ac:dyDescent="0.2">
      <c r="A511" s="378"/>
      <c r="B511" s="345"/>
      <c r="C511" s="128" t="s">
        <v>16</v>
      </c>
      <c r="D511" s="114">
        <f t="shared" si="323"/>
        <v>0</v>
      </c>
      <c r="E511" s="114">
        <v>0</v>
      </c>
      <c r="F511" s="114">
        <v>0</v>
      </c>
      <c r="G511" s="114">
        <f t="shared" si="325"/>
        <v>0</v>
      </c>
      <c r="H511" s="114">
        <v>0</v>
      </c>
      <c r="I511" s="114">
        <v>0</v>
      </c>
    </row>
    <row r="512" spans="1:9" s="132" customFormat="1" ht="37.5" x14ac:dyDescent="0.2">
      <c r="A512" s="378"/>
      <c r="B512" s="345"/>
      <c r="C512" s="128" t="s">
        <v>17</v>
      </c>
      <c r="D512" s="114">
        <f t="shared" si="323"/>
        <v>0</v>
      </c>
      <c r="E512" s="114">
        <v>0</v>
      </c>
      <c r="F512" s="114">
        <v>0</v>
      </c>
      <c r="G512" s="114">
        <f t="shared" si="325"/>
        <v>0</v>
      </c>
      <c r="H512" s="114">
        <v>0</v>
      </c>
      <c r="I512" s="114">
        <v>0</v>
      </c>
    </row>
    <row r="513" spans="1:9" s="132" customFormat="1" ht="37.5" x14ac:dyDescent="0.2">
      <c r="A513" s="378"/>
      <c r="B513" s="345"/>
      <c r="C513" s="128" t="s">
        <v>18</v>
      </c>
      <c r="D513" s="114">
        <f t="shared" si="323"/>
        <v>0</v>
      </c>
      <c r="E513" s="114">
        <v>0</v>
      </c>
      <c r="F513" s="114">
        <v>0</v>
      </c>
      <c r="G513" s="114">
        <f t="shared" si="325"/>
        <v>0</v>
      </c>
      <c r="H513" s="114">
        <v>0</v>
      </c>
      <c r="I513" s="114">
        <v>0</v>
      </c>
    </row>
    <row r="514" spans="1:9" s="132" customFormat="1" ht="37.5" x14ac:dyDescent="0.2">
      <c r="A514" s="378"/>
      <c r="B514" s="345"/>
      <c r="C514" s="128" t="s">
        <v>19</v>
      </c>
      <c r="D514" s="114">
        <f t="shared" si="323"/>
        <v>0</v>
      </c>
      <c r="E514" s="114">
        <v>0</v>
      </c>
      <c r="F514" s="114">
        <v>0</v>
      </c>
      <c r="G514" s="114">
        <f t="shared" si="325"/>
        <v>0</v>
      </c>
      <c r="H514" s="114">
        <v>0</v>
      </c>
      <c r="I514" s="114">
        <v>0</v>
      </c>
    </row>
    <row r="515" spans="1:9" s="132" customFormat="1" ht="37.5" x14ac:dyDescent="0.2">
      <c r="A515" s="378"/>
      <c r="B515" s="345"/>
      <c r="C515" s="127" t="s">
        <v>20</v>
      </c>
      <c r="D515" s="114">
        <f t="shared" si="323"/>
        <v>0</v>
      </c>
      <c r="E515" s="114">
        <v>0</v>
      </c>
      <c r="F515" s="114">
        <v>0</v>
      </c>
      <c r="G515" s="114">
        <f t="shared" si="325"/>
        <v>0</v>
      </c>
      <c r="H515" s="114">
        <v>0</v>
      </c>
      <c r="I515" s="114">
        <v>0</v>
      </c>
    </row>
    <row r="516" spans="1:9" s="132" customFormat="1" ht="18.75" x14ac:dyDescent="0.2">
      <c r="A516" s="378"/>
      <c r="B516" s="345"/>
      <c r="C516" s="127" t="s">
        <v>11</v>
      </c>
      <c r="D516" s="114">
        <f t="shared" si="323"/>
        <v>0</v>
      </c>
      <c r="E516" s="114">
        <v>0</v>
      </c>
      <c r="F516" s="114">
        <v>0</v>
      </c>
      <c r="G516" s="114">
        <f t="shared" si="325"/>
        <v>0</v>
      </c>
      <c r="H516" s="114">
        <v>0</v>
      </c>
      <c r="I516" s="114">
        <v>0</v>
      </c>
    </row>
    <row r="517" spans="1:9" s="132" customFormat="1" ht="18.75" x14ac:dyDescent="0.2">
      <c r="A517" s="366"/>
      <c r="B517" s="346"/>
      <c r="C517" s="127" t="s">
        <v>10</v>
      </c>
      <c r="D517" s="114">
        <f t="shared" si="323"/>
        <v>0</v>
      </c>
      <c r="E517" s="114">
        <v>0</v>
      </c>
      <c r="F517" s="114">
        <v>0</v>
      </c>
      <c r="G517" s="114">
        <f t="shared" si="325"/>
        <v>0</v>
      </c>
      <c r="H517" s="114">
        <v>0</v>
      </c>
      <c r="I517" s="114">
        <v>0</v>
      </c>
    </row>
    <row r="518" spans="1:9" s="132" customFormat="1" ht="18.75" x14ac:dyDescent="0.2">
      <c r="A518" s="365" t="s">
        <v>239</v>
      </c>
      <c r="B518" s="344" t="s">
        <v>257</v>
      </c>
      <c r="C518" s="127" t="s">
        <v>33</v>
      </c>
      <c r="D518" s="114">
        <f t="shared" si="323"/>
        <v>500</v>
      </c>
      <c r="E518" s="114">
        <f t="shared" ref="E518:F518" si="327">E519+E529+E530</f>
        <v>0</v>
      </c>
      <c r="F518" s="114">
        <f t="shared" si="327"/>
        <v>500</v>
      </c>
      <c r="G518" s="114">
        <f t="shared" si="325"/>
        <v>500</v>
      </c>
      <c r="H518" s="114">
        <f t="shared" ref="H518:I518" si="328">H519+H529+H530</f>
        <v>0</v>
      </c>
      <c r="I518" s="114">
        <f t="shared" si="328"/>
        <v>500</v>
      </c>
    </row>
    <row r="519" spans="1:9" s="132" customFormat="1" ht="18.75" x14ac:dyDescent="0.2">
      <c r="A519" s="378"/>
      <c r="B519" s="345"/>
      <c r="C519" s="127" t="s">
        <v>13</v>
      </c>
      <c r="D519" s="114">
        <f t="shared" si="323"/>
        <v>500</v>
      </c>
      <c r="E519" s="114">
        <f t="shared" ref="E519:F519" si="329">E521+E528</f>
        <v>0</v>
      </c>
      <c r="F519" s="114">
        <f t="shared" si="329"/>
        <v>500</v>
      </c>
      <c r="G519" s="114">
        <f t="shared" si="325"/>
        <v>500</v>
      </c>
      <c r="H519" s="114">
        <f t="shared" ref="H519:I519" si="330">H521+H528</f>
        <v>0</v>
      </c>
      <c r="I519" s="114">
        <f t="shared" si="330"/>
        <v>500</v>
      </c>
    </row>
    <row r="520" spans="1:9" s="132" customFormat="1" ht="18.75" x14ac:dyDescent="0.2">
      <c r="A520" s="378"/>
      <c r="B520" s="345"/>
      <c r="C520" s="127" t="s">
        <v>12</v>
      </c>
      <c r="D520" s="114"/>
      <c r="E520" s="114"/>
      <c r="F520" s="114"/>
      <c r="G520" s="114"/>
      <c r="H520" s="114"/>
      <c r="I520" s="114"/>
    </row>
    <row r="521" spans="1:9" s="132" customFormat="1" ht="37.5" x14ac:dyDescent="0.2">
      <c r="A521" s="378"/>
      <c r="B521" s="345"/>
      <c r="C521" s="127" t="s">
        <v>15</v>
      </c>
      <c r="D521" s="114">
        <f t="shared" ref="D521:D532" si="331">E521+F521</f>
        <v>500</v>
      </c>
      <c r="E521" s="114">
        <f t="shared" ref="E521:F521" si="332">E522+E523+E524+E525+E526+E527</f>
        <v>0</v>
      </c>
      <c r="F521" s="114">
        <f t="shared" si="332"/>
        <v>500</v>
      </c>
      <c r="G521" s="114">
        <f t="shared" ref="G521:G675" si="333">H521+I521</f>
        <v>500</v>
      </c>
      <c r="H521" s="114">
        <f t="shared" ref="H521:I521" si="334">H522+H523+H524+H525+H526+H527</f>
        <v>0</v>
      </c>
      <c r="I521" s="114">
        <f t="shared" si="334"/>
        <v>500</v>
      </c>
    </row>
    <row r="522" spans="1:9" s="132" customFormat="1" ht="37.5" x14ac:dyDescent="0.2">
      <c r="A522" s="378"/>
      <c r="B522" s="345"/>
      <c r="C522" s="128" t="s">
        <v>21</v>
      </c>
      <c r="D522" s="114">
        <f t="shared" si="331"/>
        <v>500</v>
      </c>
      <c r="E522" s="114">
        <v>0</v>
      </c>
      <c r="F522" s="114">
        <v>500</v>
      </c>
      <c r="G522" s="114">
        <f t="shared" si="333"/>
        <v>500</v>
      </c>
      <c r="H522" s="114">
        <v>0</v>
      </c>
      <c r="I522" s="114">
        <v>500</v>
      </c>
    </row>
    <row r="523" spans="1:9" s="132" customFormat="1" ht="37.5" x14ac:dyDescent="0.2">
      <c r="A523" s="378"/>
      <c r="B523" s="345"/>
      <c r="C523" s="128" t="s">
        <v>22</v>
      </c>
      <c r="D523" s="114">
        <f t="shared" si="331"/>
        <v>0</v>
      </c>
      <c r="E523" s="114">
        <v>0</v>
      </c>
      <c r="F523" s="114">
        <v>0</v>
      </c>
      <c r="G523" s="114">
        <f t="shared" si="333"/>
        <v>0</v>
      </c>
      <c r="H523" s="114">
        <v>0</v>
      </c>
      <c r="I523" s="114">
        <v>0</v>
      </c>
    </row>
    <row r="524" spans="1:9" s="132" customFormat="1" ht="37.5" x14ac:dyDescent="0.2">
      <c r="A524" s="378"/>
      <c r="B524" s="345"/>
      <c r="C524" s="128" t="s">
        <v>16</v>
      </c>
      <c r="D524" s="114">
        <f t="shared" si="331"/>
        <v>0</v>
      </c>
      <c r="E524" s="114">
        <v>0</v>
      </c>
      <c r="F524" s="114">
        <v>0</v>
      </c>
      <c r="G524" s="114">
        <f t="shared" si="333"/>
        <v>0</v>
      </c>
      <c r="H524" s="114">
        <v>0</v>
      </c>
      <c r="I524" s="114">
        <v>0</v>
      </c>
    </row>
    <row r="525" spans="1:9" s="132" customFormat="1" ht="37.5" x14ac:dyDescent="0.2">
      <c r="A525" s="378"/>
      <c r="B525" s="345"/>
      <c r="C525" s="128" t="s">
        <v>17</v>
      </c>
      <c r="D525" s="114">
        <f t="shared" si="331"/>
        <v>0</v>
      </c>
      <c r="E525" s="114">
        <v>0</v>
      </c>
      <c r="F525" s="114">
        <v>0</v>
      </c>
      <c r="G525" s="114">
        <f t="shared" si="333"/>
        <v>0</v>
      </c>
      <c r="H525" s="114">
        <v>0</v>
      </c>
      <c r="I525" s="114">
        <v>0</v>
      </c>
    </row>
    <row r="526" spans="1:9" s="132" customFormat="1" ht="37.5" x14ac:dyDescent="0.2">
      <c r="A526" s="378"/>
      <c r="B526" s="345"/>
      <c r="C526" s="128" t="s">
        <v>18</v>
      </c>
      <c r="D526" s="114">
        <f t="shared" si="331"/>
        <v>0</v>
      </c>
      <c r="E526" s="114">
        <v>0</v>
      </c>
      <c r="F526" s="114">
        <v>0</v>
      </c>
      <c r="G526" s="114">
        <f t="shared" si="333"/>
        <v>0</v>
      </c>
      <c r="H526" s="114">
        <v>0</v>
      </c>
      <c r="I526" s="114">
        <v>0</v>
      </c>
    </row>
    <row r="527" spans="1:9" s="132" customFormat="1" ht="37.5" x14ac:dyDescent="0.2">
      <c r="A527" s="378"/>
      <c r="B527" s="345"/>
      <c r="C527" s="128" t="s">
        <v>19</v>
      </c>
      <c r="D527" s="114">
        <f t="shared" si="331"/>
        <v>0</v>
      </c>
      <c r="E527" s="114">
        <v>0</v>
      </c>
      <c r="F527" s="114">
        <v>0</v>
      </c>
      <c r="G527" s="114">
        <f t="shared" si="333"/>
        <v>0</v>
      </c>
      <c r="H527" s="114">
        <v>0</v>
      </c>
      <c r="I527" s="114">
        <v>0</v>
      </c>
    </row>
    <row r="528" spans="1:9" s="132" customFormat="1" ht="37.5" x14ac:dyDescent="0.2">
      <c r="A528" s="378"/>
      <c r="B528" s="345"/>
      <c r="C528" s="127" t="s">
        <v>20</v>
      </c>
      <c r="D528" s="114">
        <f t="shared" si="331"/>
        <v>0</v>
      </c>
      <c r="E528" s="114">
        <v>0</v>
      </c>
      <c r="F528" s="114">
        <v>0</v>
      </c>
      <c r="G528" s="114">
        <f t="shared" si="333"/>
        <v>0</v>
      </c>
      <c r="H528" s="114">
        <v>0</v>
      </c>
      <c r="I528" s="114">
        <v>0</v>
      </c>
    </row>
    <row r="529" spans="1:9" s="132" customFormat="1" ht="18.75" x14ac:dyDescent="0.2">
      <c r="A529" s="378"/>
      <c r="B529" s="345"/>
      <c r="C529" s="127" t="s">
        <v>11</v>
      </c>
      <c r="D529" s="114">
        <f t="shared" si="331"/>
        <v>0</v>
      </c>
      <c r="E529" s="114">
        <v>0</v>
      </c>
      <c r="F529" s="114">
        <v>0</v>
      </c>
      <c r="G529" s="114">
        <f t="shared" si="333"/>
        <v>0</v>
      </c>
      <c r="H529" s="114">
        <v>0</v>
      </c>
      <c r="I529" s="114">
        <v>0</v>
      </c>
    </row>
    <row r="530" spans="1:9" s="132" customFormat="1" ht="18.75" x14ac:dyDescent="0.2">
      <c r="A530" s="366"/>
      <c r="B530" s="346"/>
      <c r="C530" s="127" t="s">
        <v>10</v>
      </c>
      <c r="D530" s="114">
        <f t="shared" si="331"/>
        <v>0</v>
      </c>
      <c r="E530" s="114">
        <v>0</v>
      </c>
      <c r="F530" s="114">
        <v>0</v>
      </c>
      <c r="G530" s="114">
        <f t="shared" si="333"/>
        <v>0</v>
      </c>
      <c r="H530" s="114">
        <v>0</v>
      </c>
      <c r="I530" s="114">
        <v>0</v>
      </c>
    </row>
    <row r="531" spans="1:9" s="132" customFormat="1" ht="18.75" customHeight="1" x14ac:dyDescent="0.2">
      <c r="A531" s="365" t="s">
        <v>333</v>
      </c>
      <c r="B531" s="344" t="s">
        <v>258</v>
      </c>
      <c r="C531" s="127" t="s">
        <v>33</v>
      </c>
      <c r="D531" s="114">
        <f t="shared" si="331"/>
        <v>500</v>
      </c>
      <c r="E531" s="114">
        <f t="shared" ref="E531:F531" si="335">E532+E542+E543</f>
        <v>0</v>
      </c>
      <c r="F531" s="114">
        <f t="shared" si="335"/>
        <v>500</v>
      </c>
      <c r="G531" s="114">
        <f t="shared" si="333"/>
        <v>500</v>
      </c>
      <c r="H531" s="114">
        <f t="shared" ref="H531:I531" si="336">H532+H542+H543</f>
        <v>0</v>
      </c>
      <c r="I531" s="114">
        <f t="shared" si="336"/>
        <v>500</v>
      </c>
    </row>
    <row r="532" spans="1:9" s="132" customFormat="1" ht="18.75" x14ac:dyDescent="0.2">
      <c r="A532" s="378"/>
      <c r="B532" s="345"/>
      <c r="C532" s="127" t="s">
        <v>13</v>
      </c>
      <c r="D532" s="114">
        <f t="shared" si="331"/>
        <v>500</v>
      </c>
      <c r="E532" s="114">
        <f t="shared" ref="E532:F532" si="337">E534+E541</f>
        <v>0</v>
      </c>
      <c r="F532" s="114">
        <f t="shared" si="337"/>
        <v>500</v>
      </c>
      <c r="G532" s="114">
        <f t="shared" si="333"/>
        <v>500</v>
      </c>
      <c r="H532" s="114">
        <f t="shared" ref="H532:I532" si="338">H534+H541</f>
        <v>0</v>
      </c>
      <c r="I532" s="114">
        <f t="shared" si="338"/>
        <v>500</v>
      </c>
    </row>
    <row r="533" spans="1:9" s="132" customFormat="1" ht="18.75" x14ac:dyDescent="0.2">
      <c r="A533" s="378"/>
      <c r="B533" s="345"/>
      <c r="C533" s="127" t="s">
        <v>12</v>
      </c>
      <c r="D533" s="114"/>
      <c r="E533" s="114"/>
      <c r="F533" s="114"/>
      <c r="G533" s="114"/>
      <c r="H533" s="114"/>
      <c r="I533" s="114"/>
    </row>
    <row r="534" spans="1:9" s="132" customFormat="1" ht="37.5" x14ac:dyDescent="0.2">
      <c r="A534" s="378"/>
      <c r="B534" s="345"/>
      <c r="C534" s="127" t="s">
        <v>15</v>
      </c>
      <c r="D534" s="114">
        <f t="shared" ref="D534:D545" si="339">E534+F534</f>
        <v>500</v>
      </c>
      <c r="E534" s="114">
        <f t="shared" ref="E534:F534" si="340">E535+E536+E537+E538+E539+E540</f>
        <v>0</v>
      </c>
      <c r="F534" s="114">
        <f t="shared" si="340"/>
        <v>500</v>
      </c>
      <c r="G534" s="114">
        <f t="shared" ref="G534:G545" si="341">H534+I534</f>
        <v>500</v>
      </c>
      <c r="H534" s="114">
        <f t="shared" ref="H534:I534" si="342">H535+H536+H537+H538+H539+H540</f>
        <v>0</v>
      </c>
      <c r="I534" s="114">
        <f t="shared" si="342"/>
        <v>500</v>
      </c>
    </row>
    <row r="535" spans="1:9" s="132" customFormat="1" ht="37.5" x14ac:dyDescent="0.2">
      <c r="A535" s="378"/>
      <c r="B535" s="345"/>
      <c r="C535" s="128" t="s">
        <v>21</v>
      </c>
      <c r="D535" s="114">
        <f t="shared" si="339"/>
        <v>500</v>
      </c>
      <c r="E535" s="114">
        <v>0</v>
      </c>
      <c r="F535" s="114">
        <v>500</v>
      </c>
      <c r="G535" s="114">
        <f t="shared" si="341"/>
        <v>500</v>
      </c>
      <c r="H535" s="114">
        <v>0</v>
      </c>
      <c r="I535" s="114">
        <v>500</v>
      </c>
    </row>
    <row r="536" spans="1:9" s="132" customFormat="1" ht="37.5" x14ac:dyDescent="0.2">
      <c r="A536" s="378"/>
      <c r="B536" s="345"/>
      <c r="C536" s="128" t="s">
        <v>22</v>
      </c>
      <c r="D536" s="114">
        <f t="shared" si="339"/>
        <v>0</v>
      </c>
      <c r="E536" s="114">
        <v>0</v>
      </c>
      <c r="F536" s="114">
        <v>0</v>
      </c>
      <c r="G536" s="114">
        <f t="shared" si="341"/>
        <v>0</v>
      </c>
      <c r="H536" s="114">
        <v>0</v>
      </c>
      <c r="I536" s="114">
        <v>0</v>
      </c>
    </row>
    <row r="537" spans="1:9" s="132" customFormat="1" ht="37.5" x14ac:dyDescent="0.2">
      <c r="A537" s="378"/>
      <c r="B537" s="345"/>
      <c r="C537" s="128" t="s">
        <v>16</v>
      </c>
      <c r="D537" s="114">
        <f t="shared" si="339"/>
        <v>0</v>
      </c>
      <c r="E537" s="114">
        <v>0</v>
      </c>
      <c r="F537" s="114">
        <v>0</v>
      </c>
      <c r="G537" s="114">
        <f t="shared" si="341"/>
        <v>0</v>
      </c>
      <c r="H537" s="114">
        <v>0</v>
      </c>
      <c r="I537" s="114">
        <v>0</v>
      </c>
    </row>
    <row r="538" spans="1:9" s="132" customFormat="1" ht="37.5" x14ac:dyDescent="0.2">
      <c r="A538" s="378"/>
      <c r="B538" s="345"/>
      <c r="C538" s="128" t="s">
        <v>17</v>
      </c>
      <c r="D538" s="114">
        <f t="shared" si="339"/>
        <v>0</v>
      </c>
      <c r="E538" s="114">
        <v>0</v>
      </c>
      <c r="F538" s="114">
        <v>0</v>
      </c>
      <c r="G538" s="114">
        <f t="shared" si="341"/>
        <v>0</v>
      </c>
      <c r="H538" s="114">
        <v>0</v>
      </c>
      <c r="I538" s="114">
        <v>0</v>
      </c>
    </row>
    <row r="539" spans="1:9" s="132" customFormat="1" ht="37.5" x14ac:dyDescent="0.2">
      <c r="A539" s="378"/>
      <c r="B539" s="345"/>
      <c r="C539" s="128" t="s">
        <v>18</v>
      </c>
      <c r="D539" s="114">
        <f t="shared" si="339"/>
        <v>0</v>
      </c>
      <c r="E539" s="114">
        <v>0</v>
      </c>
      <c r="F539" s="114">
        <v>0</v>
      </c>
      <c r="G539" s="114">
        <f t="shared" si="341"/>
        <v>0</v>
      </c>
      <c r="H539" s="114">
        <v>0</v>
      </c>
      <c r="I539" s="114">
        <v>0</v>
      </c>
    </row>
    <row r="540" spans="1:9" s="132" customFormat="1" ht="37.5" x14ac:dyDescent="0.2">
      <c r="A540" s="378"/>
      <c r="B540" s="345"/>
      <c r="C540" s="128" t="s">
        <v>19</v>
      </c>
      <c r="D540" s="114">
        <f t="shared" si="339"/>
        <v>0</v>
      </c>
      <c r="E540" s="114">
        <v>0</v>
      </c>
      <c r="F540" s="114">
        <v>0</v>
      </c>
      <c r="G540" s="114">
        <f t="shared" si="341"/>
        <v>0</v>
      </c>
      <c r="H540" s="114">
        <v>0</v>
      </c>
      <c r="I540" s="114">
        <v>0</v>
      </c>
    </row>
    <row r="541" spans="1:9" s="132" customFormat="1" ht="37.5" x14ac:dyDescent="0.2">
      <c r="A541" s="378"/>
      <c r="B541" s="345"/>
      <c r="C541" s="127" t="s">
        <v>20</v>
      </c>
      <c r="D541" s="114">
        <f t="shared" si="339"/>
        <v>0</v>
      </c>
      <c r="E541" s="114">
        <v>0</v>
      </c>
      <c r="F541" s="114">
        <v>0</v>
      </c>
      <c r="G541" s="114">
        <f t="shared" si="341"/>
        <v>0</v>
      </c>
      <c r="H541" s="114">
        <v>0</v>
      </c>
      <c r="I541" s="114">
        <v>0</v>
      </c>
    </row>
    <row r="542" spans="1:9" s="132" customFormat="1" ht="18.75" x14ac:dyDescent="0.2">
      <c r="A542" s="378"/>
      <c r="B542" s="345"/>
      <c r="C542" s="127" t="s">
        <v>11</v>
      </c>
      <c r="D542" s="114">
        <f t="shared" si="339"/>
        <v>0</v>
      </c>
      <c r="E542" s="114">
        <v>0</v>
      </c>
      <c r="F542" s="114">
        <v>0</v>
      </c>
      <c r="G542" s="114">
        <f t="shared" si="341"/>
        <v>0</v>
      </c>
      <c r="H542" s="114">
        <v>0</v>
      </c>
      <c r="I542" s="114">
        <v>0</v>
      </c>
    </row>
    <row r="543" spans="1:9" s="132" customFormat="1" ht="18.75" x14ac:dyDescent="0.2">
      <c r="A543" s="366"/>
      <c r="B543" s="346"/>
      <c r="C543" s="127" t="s">
        <v>10</v>
      </c>
      <c r="D543" s="114">
        <f t="shared" si="339"/>
        <v>0</v>
      </c>
      <c r="E543" s="114">
        <v>0</v>
      </c>
      <c r="F543" s="114">
        <v>0</v>
      </c>
      <c r="G543" s="114">
        <f t="shared" si="341"/>
        <v>0</v>
      </c>
      <c r="H543" s="114">
        <v>0</v>
      </c>
      <c r="I543" s="114">
        <v>0</v>
      </c>
    </row>
    <row r="544" spans="1:9" s="132" customFormat="1" ht="18.75" x14ac:dyDescent="0.2">
      <c r="A544" s="365" t="s">
        <v>334</v>
      </c>
      <c r="B544" s="344" t="s">
        <v>259</v>
      </c>
      <c r="C544" s="127" t="s">
        <v>33</v>
      </c>
      <c r="D544" s="114">
        <f t="shared" si="339"/>
        <v>1200</v>
      </c>
      <c r="E544" s="114">
        <f t="shared" ref="E544:F544" si="343">E545+E555+E556</f>
        <v>0</v>
      </c>
      <c r="F544" s="114">
        <f t="shared" si="343"/>
        <v>1200</v>
      </c>
      <c r="G544" s="114">
        <f t="shared" si="341"/>
        <v>1200</v>
      </c>
      <c r="H544" s="114">
        <f t="shared" ref="H544:I544" si="344">H545+H555+H556</f>
        <v>0</v>
      </c>
      <c r="I544" s="114">
        <f t="shared" si="344"/>
        <v>1200</v>
      </c>
    </row>
    <row r="545" spans="1:9" s="132" customFormat="1" ht="18.75" x14ac:dyDescent="0.2">
      <c r="A545" s="378"/>
      <c r="B545" s="345"/>
      <c r="C545" s="127" t="s">
        <v>13</v>
      </c>
      <c r="D545" s="114">
        <f t="shared" si="339"/>
        <v>1200</v>
      </c>
      <c r="E545" s="114">
        <f t="shared" ref="E545:F545" si="345">E547+E554</f>
        <v>0</v>
      </c>
      <c r="F545" s="114">
        <f t="shared" si="345"/>
        <v>1200</v>
      </c>
      <c r="G545" s="114">
        <f t="shared" si="341"/>
        <v>1200</v>
      </c>
      <c r="H545" s="114">
        <f t="shared" ref="H545:I545" si="346">H547+H554</f>
        <v>0</v>
      </c>
      <c r="I545" s="114">
        <f t="shared" si="346"/>
        <v>1200</v>
      </c>
    </row>
    <row r="546" spans="1:9" s="132" customFormat="1" ht="18.75" x14ac:dyDescent="0.2">
      <c r="A546" s="378"/>
      <c r="B546" s="345"/>
      <c r="C546" s="127" t="s">
        <v>12</v>
      </c>
      <c r="D546" s="114"/>
      <c r="E546" s="114"/>
      <c r="F546" s="114"/>
      <c r="G546" s="114"/>
      <c r="H546" s="114"/>
      <c r="I546" s="114"/>
    </row>
    <row r="547" spans="1:9" s="132" customFormat="1" ht="37.5" x14ac:dyDescent="0.2">
      <c r="A547" s="378"/>
      <c r="B547" s="345"/>
      <c r="C547" s="127" t="s">
        <v>15</v>
      </c>
      <c r="D547" s="114">
        <f t="shared" ref="D547:D558" si="347">E547+F547</f>
        <v>1200</v>
      </c>
      <c r="E547" s="114">
        <f t="shared" ref="E547:F547" si="348">E548+E549+E550+E551+E552+E553</f>
        <v>0</v>
      </c>
      <c r="F547" s="114">
        <f t="shared" si="348"/>
        <v>1200</v>
      </c>
      <c r="G547" s="114">
        <f t="shared" ref="G547:G558" si="349">H547+I547</f>
        <v>1200</v>
      </c>
      <c r="H547" s="114">
        <f t="shared" ref="H547:I547" si="350">H548+H549+H550+H551+H552+H553</f>
        <v>0</v>
      </c>
      <c r="I547" s="114">
        <f t="shared" si="350"/>
        <v>1200</v>
      </c>
    </row>
    <row r="548" spans="1:9" s="132" customFormat="1" ht="37.5" x14ac:dyDescent="0.2">
      <c r="A548" s="378"/>
      <c r="B548" s="345"/>
      <c r="C548" s="128" t="s">
        <v>21</v>
      </c>
      <c r="D548" s="114">
        <f t="shared" si="347"/>
        <v>1200</v>
      </c>
      <c r="E548" s="114">
        <v>0</v>
      </c>
      <c r="F548" s="114">
        <v>1200</v>
      </c>
      <c r="G548" s="114">
        <f t="shared" si="349"/>
        <v>1200</v>
      </c>
      <c r="H548" s="114">
        <v>0</v>
      </c>
      <c r="I548" s="114">
        <v>1200</v>
      </c>
    </row>
    <row r="549" spans="1:9" s="132" customFormat="1" ht="37.5" x14ac:dyDescent="0.2">
      <c r="A549" s="378"/>
      <c r="B549" s="345"/>
      <c r="C549" s="128" t="s">
        <v>22</v>
      </c>
      <c r="D549" s="114">
        <f t="shared" si="347"/>
        <v>0</v>
      </c>
      <c r="E549" s="114">
        <v>0</v>
      </c>
      <c r="F549" s="114">
        <v>0</v>
      </c>
      <c r="G549" s="114">
        <f t="shared" si="349"/>
        <v>0</v>
      </c>
      <c r="H549" s="114">
        <v>0</v>
      </c>
      <c r="I549" s="114">
        <v>0</v>
      </c>
    </row>
    <row r="550" spans="1:9" s="132" customFormat="1" ht="37.5" x14ac:dyDescent="0.2">
      <c r="A550" s="378"/>
      <c r="B550" s="345"/>
      <c r="C550" s="128" t="s">
        <v>16</v>
      </c>
      <c r="D550" s="114">
        <f t="shared" si="347"/>
        <v>0</v>
      </c>
      <c r="E550" s="114">
        <v>0</v>
      </c>
      <c r="F550" s="114">
        <v>0</v>
      </c>
      <c r="G550" s="114">
        <f t="shared" si="349"/>
        <v>0</v>
      </c>
      <c r="H550" s="114">
        <v>0</v>
      </c>
      <c r="I550" s="114">
        <v>0</v>
      </c>
    </row>
    <row r="551" spans="1:9" s="132" customFormat="1" ht="37.5" x14ac:dyDescent="0.2">
      <c r="A551" s="378"/>
      <c r="B551" s="345"/>
      <c r="C551" s="128" t="s">
        <v>17</v>
      </c>
      <c r="D551" s="114">
        <f t="shared" si="347"/>
        <v>0</v>
      </c>
      <c r="E551" s="114">
        <v>0</v>
      </c>
      <c r="F551" s="114">
        <v>0</v>
      </c>
      <c r="G551" s="114">
        <f t="shared" si="349"/>
        <v>0</v>
      </c>
      <c r="H551" s="114">
        <v>0</v>
      </c>
      <c r="I551" s="114">
        <v>0</v>
      </c>
    </row>
    <row r="552" spans="1:9" s="132" customFormat="1" ht="37.5" x14ac:dyDescent="0.2">
      <c r="A552" s="378"/>
      <c r="B552" s="345"/>
      <c r="C552" s="128" t="s">
        <v>18</v>
      </c>
      <c r="D552" s="114">
        <f t="shared" si="347"/>
        <v>0</v>
      </c>
      <c r="E552" s="114">
        <v>0</v>
      </c>
      <c r="F552" s="114">
        <v>0</v>
      </c>
      <c r="G552" s="114">
        <f t="shared" si="349"/>
        <v>0</v>
      </c>
      <c r="H552" s="114">
        <v>0</v>
      </c>
      <c r="I552" s="114">
        <v>0</v>
      </c>
    </row>
    <row r="553" spans="1:9" s="132" customFormat="1" ht="37.5" x14ac:dyDescent="0.2">
      <c r="A553" s="378"/>
      <c r="B553" s="345"/>
      <c r="C553" s="128" t="s">
        <v>19</v>
      </c>
      <c r="D553" s="114">
        <f t="shared" si="347"/>
        <v>0</v>
      </c>
      <c r="E553" s="114">
        <v>0</v>
      </c>
      <c r="F553" s="114">
        <v>0</v>
      </c>
      <c r="G553" s="114">
        <f t="shared" si="349"/>
        <v>0</v>
      </c>
      <c r="H553" s="114">
        <v>0</v>
      </c>
      <c r="I553" s="114">
        <v>0</v>
      </c>
    </row>
    <row r="554" spans="1:9" s="132" customFormat="1" ht="37.5" x14ac:dyDescent="0.2">
      <c r="A554" s="378"/>
      <c r="B554" s="345"/>
      <c r="C554" s="127" t="s">
        <v>20</v>
      </c>
      <c r="D554" s="114">
        <f t="shared" si="347"/>
        <v>0</v>
      </c>
      <c r="E554" s="114">
        <v>0</v>
      </c>
      <c r="F554" s="114">
        <v>0</v>
      </c>
      <c r="G554" s="114">
        <f t="shared" si="349"/>
        <v>0</v>
      </c>
      <c r="H554" s="114">
        <v>0</v>
      </c>
      <c r="I554" s="114">
        <v>0</v>
      </c>
    </row>
    <row r="555" spans="1:9" s="132" customFormat="1" ht="18.75" x14ac:dyDescent="0.2">
      <c r="A555" s="378"/>
      <c r="B555" s="345"/>
      <c r="C555" s="127" t="s">
        <v>11</v>
      </c>
      <c r="D555" s="114">
        <f t="shared" si="347"/>
        <v>0</v>
      </c>
      <c r="E555" s="114">
        <v>0</v>
      </c>
      <c r="F555" s="114">
        <v>0</v>
      </c>
      <c r="G555" s="114">
        <f t="shared" si="349"/>
        <v>0</v>
      </c>
      <c r="H555" s="114">
        <v>0</v>
      </c>
      <c r="I555" s="114">
        <v>0</v>
      </c>
    </row>
    <row r="556" spans="1:9" s="132" customFormat="1" ht="18.75" x14ac:dyDescent="0.2">
      <c r="A556" s="366"/>
      <c r="B556" s="346"/>
      <c r="C556" s="127" t="s">
        <v>10</v>
      </c>
      <c r="D556" s="114">
        <f t="shared" si="347"/>
        <v>0</v>
      </c>
      <c r="E556" s="114">
        <v>0</v>
      </c>
      <c r="F556" s="114">
        <v>0</v>
      </c>
      <c r="G556" s="114">
        <f t="shared" si="349"/>
        <v>0</v>
      </c>
      <c r="H556" s="114">
        <v>0</v>
      </c>
      <c r="I556" s="114">
        <v>0</v>
      </c>
    </row>
    <row r="557" spans="1:9" s="132" customFormat="1" ht="18.75" x14ac:dyDescent="0.2">
      <c r="A557" s="365" t="s">
        <v>335</v>
      </c>
      <c r="B557" s="344" t="s">
        <v>260</v>
      </c>
      <c r="C557" s="127" t="s">
        <v>33</v>
      </c>
      <c r="D557" s="114">
        <f t="shared" si="347"/>
        <v>10</v>
      </c>
      <c r="E557" s="114">
        <f t="shared" ref="E557:F557" si="351">E558+E568+E569</f>
        <v>0</v>
      </c>
      <c r="F557" s="114">
        <f t="shared" si="351"/>
        <v>10</v>
      </c>
      <c r="G557" s="114">
        <f t="shared" si="349"/>
        <v>10</v>
      </c>
      <c r="H557" s="114">
        <f t="shared" ref="H557:I557" si="352">H558+H568+H569</f>
        <v>0</v>
      </c>
      <c r="I557" s="114">
        <f t="shared" si="352"/>
        <v>10</v>
      </c>
    </row>
    <row r="558" spans="1:9" s="132" customFormat="1" ht="18.75" x14ac:dyDescent="0.2">
      <c r="A558" s="378"/>
      <c r="B558" s="345"/>
      <c r="C558" s="127" t="s">
        <v>13</v>
      </c>
      <c r="D558" s="114">
        <f t="shared" si="347"/>
        <v>10</v>
      </c>
      <c r="E558" s="114">
        <f t="shared" ref="E558:F558" si="353">E560+E567</f>
        <v>0</v>
      </c>
      <c r="F558" s="114">
        <f t="shared" si="353"/>
        <v>10</v>
      </c>
      <c r="G558" s="114">
        <f t="shared" si="349"/>
        <v>10</v>
      </c>
      <c r="H558" s="114">
        <f t="shared" ref="H558:I558" si="354">H560+H567</f>
        <v>0</v>
      </c>
      <c r="I558" s="114">
        <f t="shared" si="354"/>
        <v>10</v>
      </c>
    </row>
    <row r="559" spans="1:9" s="132" customFormat="1" ht="18.75" x14ac:dyDescent="0.2">
      <c r="A559" s="378"/>
      <c r="B559" s="345"/>
      <c r="C559" s="127" t="s">
        <v>12</v>
      </c>
      <c r="D559" s="114"/>
      <c r="E559" s="114"/>
      <c r="F559" s="114"/>
      <c r="G559" s="114"/>
      <c r="H559" s="114"/>
      <c r="I559" s="114"/>
    </row>
    <row r="560" spans="1:9" s="132" customFormat="1" ht="37.5" x14ac:dyDescent="0.2">
      <c r="A560" s="378"/>
      <c r="B560" s="345"/>
      <c r="C560" s="127" t="s">
        <v>15</v>
      </c>
      <c r="D560" s="114">
        <f t="shared" ref="D560:D571" si="355">E560+F560</f>
        <v>10</v>
      </c>
      <c r="E560" s="114">
        <f t="shared" ref="E560:F560" si="356">E561+E562+E563+E564+E565+E566</f>
        <v>0</v>
      </c>
      <c r="F560" s="114">
        <f t="shared" si="356"/>
        <v>10</v>
      </c>
      <c r="G560" s="114">
        <f t="shared" ref="G560:G571" si="357">H560+I560</f>
        <v>10</v>
      </c>
      <c r="H560" s="114">
        <f t="shared" ref="H560:I560" si="358">H561+H562+H563+H564+H565+H566</f>
        <v>0</v>
      </c>
      <c r="I560" s="114">
        <f t="shared" si="358"/>
        <v>10</v>
      </c>
    </row>
    <row r="561" spans="1:9" s="132" customFormat="1" ht="37.5" x14ac:dyDescent="0.2">
      <c r="A561" s="378"/>
      <c r="B561" s="345"/>
      <c r="C561" s="128" t="s">
        <v>21</v>
      </c>
      <c r="D561" s="114">
        <f t="shared" si="355"/>
        <v>10</v>
      </c>
      <c r="E561" s="114">
        <v>0</v>
      </c>
      <c r="F561" s="114">
        <v>10</v>
      </c>
      <c r="G561" s="114">
        <f t="shared" si="357"/>
        <v>10</v>
      </c>
      <c r="H561" s="114">
        <v>0</v>
      </c>
      <c r="I561" s="114">
        <v>10</v>
      </c>
    </row>
    <row r="562" spans="1:9" s="132" customFormat="1" ht="37.5" x14ac:dyDescent="0.2">
      <c r="A562" s="378"/>
      <c r="B562" s="345"/>
      <c r="C562" s="128" t="s">
        <v>22</v>
      </c>
      <c r="D562" s="114">
        <f t="shared" si="355"/>
        <v>0</v>
      </c>
      <c r="E562" s="114">
        <v>0</v>
      </c>
      <c r="F562" s="114">
        <v>0</v>
      </c>
      <c r="G562" s="114">
        <f t="shared" si="357"/>
        <v>0</v>
      </c>
      <c r="H562" s="114">
        <v>0</v>
      </c>
      <c r="I562" s="114">
        <v>0</v>
      </c>
    </row>
    <row r="563" spans="1:9" s="132" customFormat="1" ht="37.5" x14ac:dyDescent="0.2">
      <c r="A563" s="378"/>
      <c r="B563" s="345"/>
      <c r="C563" s="128" t="s">
        <v>16</v>
      </c>
      <c r="D563" s="114">
        <f t="shared" si="355"/>
        <v>0</v>
      </c>
      <c r="E563" s="114">
        <v>0</v>
      </c>
      <c r="F563" s="114">
        <v>0</v>
      </c>
      <c r="G563" s="114">
        <f t="shared" si="357"/>
        <v>0</v>
      </c>
      <c r="H563" s="114">
        <v>0</v>
      </c>
      <c r="I563" s="114">
        <v>0</v>
      </c>
    </row>
    <row r="564" spans="1:9" s="132" customFormat="1" ht="37.5" x14ac:dyDescent="0.2">
      <c r="A564" s="378"/>
      <c r="B564" s="345"/>
      <c r="C564" s="128" t="s">
        <v>17</v>
      </c>
      <c r="D564" s="114">
        <f t="shared" si="355"/>
        <v>0</v>
      </c>
      <c r="E564" s="114">
        <v>0</v>
      </c>
      <c r="F564" s="114">
        <v>0</v>
      </c>
      <c r="G564" s="114">
        <f t="shared" si="357"/>
        <v>0</v>
      </c>
      <c r="H564" s="114">
        <v>0</v>
      </c>
      <c r="I564" s="114">
        <v>0</v>
      </c>
    </row>
    <row r="565" spans="1:9" s="132" customFormat="1" ht="37.5" x14ac:dyDescent="0.2">
      <c r="A565" s="378"/>
      <c r="B565" s="345"/>
      <c r="C565" s="128" t="s">
        <v>18</v>
      </c>
      <c r="D565" s="114">
        <f t="shared" si="355"/>
        <v>0</v>
      </c>
      <c r="E565" s="114">
        <v>0</v>
      </c>
      <c r="F565" s="114">
        <v>0</v>
      </c>
      <c r="G565" s="114">
        <f t="shared" si="357"/>
        <v>0</v>
      </c>
      <c r="H565" s="114">
        <v>0</v>
      </c>
      <c r="I565" s="114">
        <v>0</v>
      </c>
    </row>
    <row r="566" spans="1:9" s="132" customFormat="1" ht="37.5" x14ac:dyDescent="0.2">
      <c r="A566" s="378"/>
      <c r="B566" s="345"/>
      <c r="C566" s="128" t="s">
        <v>19</v>
      </c>
      <c r="D566" s="114">
        <f t="shared" si="355"/>
        <v>0</v>
      </c>
      <c r="E566" s="114">
        <v>0</v>
      </c>
      <c r="F566" s="114">
        <v>0</v>
      </c>
      <c r="G566" s="114">
        <f t="shared" si="357"/>
        <v>0</v>
      </c>
      <c r="H566" s="114">
        <v>0</v>
      </c>
      <c r="I566" s="114">
        <v>0</v>
      </c>
    </row>
    <row r="567" spans="1:9" s="132" customFormat="1" ht="37.5" x14ac:dyDescent="0.2">
      <c r="A567" s="378"/>
      <c r="B567" s="345"/>
      <c r="C567" s="127" t="s">
        <v>20</v>
      </c>
      <c r="D567" s="114">
        <f t="shared" si="355"/>
        <v>0</v>
      </c>
      <c r="E567" s="114">
        <v>0</v>
      </c>
      <c r="F567" s="114">
        <v>0</v>
      </c>
      <c r="G567" s="114">
        <f t="shared" si="357"/>
        <v>0</v>
      </c>
      <c r="H567" s="114">
        <v>0</v>
      </c>
      <c r="I567" s="114">
        <v>0</v>
      </c>
    </row>
    <row r="568" spans="1:9" s="132" customFormat="1" ht="18.75" x14ac:dyDescent="0.2">
      <c r="A568" s="378"/>
      <c r="B568" s="345"/>
      <c r="C568" s="127" t="s">
        <v>11</v>
      </c>
      <c r="D568" s="114">
        <f t="shared" si="355"/>
        <v>0</v>
      </c>
      <c r="E568" s="114">
        <v>0</v>
      </c>
      <c r="F568" s="114">
        <v>0</v>
      </c>
      <c r="G568" s="114">
        <f t="shared" si="357"/>
        <v>0</v>
      </c>
      <c r="H568" s="114">
        <v>0</v>
      </c>
      <c r="I568" s="114">
        <v>0</v>
      </c>
    </row>
    <row r="569" spans="1:9" s="132" customFormat="1" ht="18.75" x14ac:dyDescent="0.2">
      <c r="A569" s="366"/>
      <c r="B569" s="346"/>
      <c r="C569" s="127" t="s">
        <v>10</v>
      </c>
      <c r="D569" s="114">
        <f t="shared" si="355"/>
        <v>0</v>
      </c>
      <c r="E569" s="114">
        <v>0</v>
      </c>
      <c r="F569" s="114">
        <v>0</v>
      </c>
      <c r="G569" s="114">
        <f t="shared" si="357"/>
        <v>0</v>
      </c>
      <c r="H569" s="114">
        <v>0</v>
      </c>
      <c r="I569" s="114">
        <v>0</v>
      </c>
    </row>
    <row r="570" spans="1:9" s="132" customFormat="1" ht="18.75" x14ac:dyDescent="0.2">
      <c r="A570" s="365" t="s">
        <v>336</v>
      </c>
      <c r="B570" s="344" t="s">
        <v>337</v>
      </c>
      <c r="C570" s="127" t="s">
        <v>33</v>
      </c>
      <c r="D570" s="114">
        <f t="shared" si="355"/>
        <v>10</v>
      </c>
      <c r="E570" s="114">
        <f t="shared" ref="E570:F570" si="359">E571+E581+E582</f>
        <v>0</v>
      </c>
      <c r="F570" s="114">
        <f t="shared" si="359"/>
        <v>10</v>
      </c>
      <c r="G570" s="114">
        <f t="shared" si="357"/>
        <v>10</v>
      </c>
      <c r="H570" s="114">
        <f t="shared" ref="H570:I570" si="360">H571+H581+H582</f>
        <v>0</v>
      </c>
      <c r="I570" s="114">
        <f t="shared" si="360"/>
        <v>10</v>
      </c>
    </row>
    <row r="571" spans="1:9" s="132" customFormat="1" ht="18.75" x14ac:dyDescent="0.2">
      <c r="A571" s="378"/>
      <c r="B571" s="345"/>
      <c r="C571" s="127" t="s">
        <v>13</v>
      </c>
      <c r="D571" s="114">
        <f t="shared" si="355"/>
        <v>10</v>
      </c>
      <c r="E571" s="114">
        <f t="shared" ref="E571:F571" si="361">E573+E580</f>
        <v>0</v>
      </c>
      <c r="F571" s="114">
        <f t="shared" si="361"/>
        <v>10</v>
      </c>
      <c r="G571" s="114">
        <f t="shared" si="357"/>
        <v>10</v>
      </c>
      <c r="H571" s="114">
        <f t="shared" ref="H571:I571" si="362">H573+H580</f>
        <v>0</v>
      </c>
      <c r="I571" s="114">
        <f t="shared" si="362"/>
        <v>10</v>
      </c>
    </row>
    <row r="572" spans="1:9" s="132" customFormat="1" ht="18.75" x14ac:dyDescent="0.2">
      <c r="A572" s="378"/>
      <c r="B572" s="345"/>
      <c r="C572" s="127" t="s">
        <v>12</v>
      </c>
      <c r="D572" s="114"/>
      <c r="E572" s="114"/>
      <c r="F572" s="114"/>
      <c r="G572" s="114"/>
      <c r="H572" s="114"/>
      <c r="I572" s="114"/>
    </row>
    <row r="573" spans="1:9" s="132" customFormat="1" ht="37.5" x14ac:dyDescent="0.2">
      <c r="A573" s="378"/>
      <c r="B573" s="345"/>
      <c r="C573" s="127" t="s">
        <v>15</v>
      </c>
      <c r="D573" s="114">
        <f t="shared" ref="D573:D584" si="363">E573+F573</f>
        <v>10</v>
      </c>
      <c r="E573" s="114">
        <f t="shared" ref="E573:F573" si="364">E574+E575+E576+E577+E578+E579</f>
        <v>0</v>
      </c>
      <c r="F573" s="114">
        <f t="shared" si="364"/>
        <v>10</v>
      </c>
      <c r="G573" s="114">
        <f t="shared" ref="G573:G584" si="365">H573+I573</f>
        <v>10</v>
      </c>
      <c r="H573" s="114">
        <f t="shared" ref="H573:I573" si="366">H574+H575+H576+H577+H578+H579</f>
        <v>0</v>
      </c>
      <c r="I573" s="114">
        <f t="shared" si="366"/>
        <v>10</v>
      </c>
    </row>
    <row r="574" spans="1:9" s="132" customFormat="1" ht="37.5" x14ac:dyDescent="0.2">
      <c r="A574" s="378"/>
      <c r="B574" s="345"/>
      <c r="C574" s="128" t="s">
        <v>21</v>
      </c>
      <c r="D574" s="114">
        <f t="shared" si="363"/>
        <v>10</v>
      </c>
      <c r="E574" s="114">
        <v>0</v>
      </c>
      <c r="F574" s="114">
        <v>10</v>
      </c>
      <c r="G574" s="114">
        <f t="shared" si="365"/>
        <v>10</v>
      </c>
      <c r="H574" s="114">
        <v>0</v>
      </c>
      <c r="I574" s="114">
        <v>10</v>
      </c>
    </row>
    <row r="575" spans="1:9" s="132" customFormat="1" ht="37.5" x14ac:dyDescent="0.2">
      <c r="A575" s="378"/>
      <c r="B575" s="345"/>
      <c r="C575" s="128" t="s">
        <v>22</v>
      </c>
      <c r="D575" s="114">
        <f t="shared" si="363"/>
        <v>0</v>
      </c>
      <c r="E575" s="114">
        <v>0</v>
      </c>
      <c r="F575" s="114">
        <v>0</v>
      </c>
      <c r="G575" s="114">
        <f t="shared" si="365"/>
        <v>0</v>
      </c>
      <c r="H575" s="114">
        <v>0</v>
      </c>
      <c r="I575" s="114">
        <v>0</v>
      </c>
    </row>
    <row r="576" spans="1:9" s="132" customFormat="1" ht="37.5" x14ac:dyDescent="0.2">
      <c r="A576" s="378"/>
      <c r="B576" s="345"/>
      <c r="C576" s="128" t="s">
        <v>16</v>
      </c>
      <c r="D576" s="114">
        <f t="shared" si="363"/>
        <v>0</v>
      </c>
      <c r="E576" s="114">
        <v>0</v>
      </c>
      <c r="F576" s="114">
        <v>0</v>
      </c>
      <c r="G576" s="114">
        <f t="shared" si="365"/>
        <v>0</v>
      </c>
      <c r="H576" s="114">
        <v>0</v>
      </c>
      <c r="I576" s="114">
        <v>0</v>
      </c>
    </row>
    <row r="577" spans="1:9" s="132" customFormat="1" ht="37.5" x14ac:dyDescent="0.2">
      <c r="A577" s="378"/>
      <c r="B577" s="345"/>
      <c r="C577" s="128" t="s">
        <v>17</v>
      </c>
      <c r="D577" s="114">
        <f t="shared" si="363"/>
        <v>0</v>
      </c>
      <c r="E577" s="114">
        <v>0</v>
      </c>
      <c r="F577" s="114">
        <v>0</v>
      </c>
      <c r="G577" s="114">
        <f t="shared" si="365"/>
        <v>0</v>
      </c>
      <c r="H577" s="114">
        <v>0</v>
      </c>
      <c r="I577" s="114">
        <v>0</v>
      </c>
    </row>
    <row r="578" spans="1:9" s="132" customFormat="1" ht="37.5" x14ac:dyDescent="0.2">
      <c r="A578" s="378"/>
      <c r="B578" s="345"/>
      <c r="C578" s="128" t="s">
        <v>18</v>
      </c>
      <c r="D578" s="114">
        <f t="shared" si="363"/>
        <v>0</v>
      </c>
      <c r="E578" s="114">
        <v>0</v>
      </c>
      <c r="F578" s="114">
        <v>0</v>
      </c>
      <c r="G578" s="114">
        <f t="shared" si="365"/>
        <v>0</v>
      </c>
      <c r="H578" s="114">
        <v>0</v>
      </c>
      <c r="I578" s="114">
        <v>0</v>
      </c>
    </row>
    <row r="579" spans="1:9" s="132" customFormat="1" ht="37.5" x14ac:dyDescent="0.2">
      <c r="A579" s="378"/>
      <c r="B579" s="345"/>
      <c r="C579" s="128" t="s">
        <v>19</v>
      </c>
      <c r="D579" s="114">
        <f t="shared" si="363"/>
        <v>0</v>
      </c>
      <c r="E579" s="114">
        <v>0</v>
      </c>
      <c r="F579" s="114">
        <v>0</v>
      </c>
      <c r="G579" s="114">
        <f t="shared" si="365"/>
        <v>0</v>
      </c>
      <c r="H579" s="114">
        <v>0</v>
      </c>
      <c r="I579" s="114">
        <v>0</v>
      </c>
    </row>
    <row r="580" spans="1:9" s="132" customFormat="1" ht="37.5" x14ac:dyDescent="0.2">
      <c r="A580" s="378"/>
      <c r="B580" s="345"/>
      <c r="C580" s="127" t="s">
        <v>20</v>
      </c>
      <c r="D580" s="114">
        <f t="shared" si="363"/>
        <v>0</v>
      </c>
      <c r="E580" s="114">
        <v>0</v>
      </c>
      <c r="F580" s="114">
        <v>0</v>
      </c>
      <c r="G580" s="114">
        <f t="shared" si="365"/>
        <v>0</v>
      </c>
      <c r="H580" s="114">
        <v>0</v>
      </c>
      <c r="I580" s="114">
        <v>0</v>
      </c>
    </row>
    <row r="581" spans="1:9" s="132" customFormat="1" ht="18.75" x14ac:dyDescent="0.2">
      <c r="A581" s="378"/>
      <c r="B581" s="345"/>
      <c r="C581" s="127" t="s">
        <v>11</v>
      </c>
      <c r="D581" s="114">
        <f t="shared" si="363"/>
        <v>0</v>
      </c>
      <c r="E581" s="114">
        <v>0</v>
      </c>
      <c r="F581" s="114">
        <v>0</v>
      </c>
      <c r="G581" s="114">
        <f t="shared" si="365"/>
        <v>0</v>
      </c>
      <c r="H581" s="114">
        <v>0</v>
      </c>
      <c r="I581" s="114">
        <v>0</v>
      </c>
    </row>
    <row r="582" spans="1:9" s="132" customFormat="1" ht="18.75" x14ac:dyDescent="0.2">
      <c r="A582" s="366"/>
      <c r="B582" s="346"/>
      <c r="C582" s="127" t="s">
        <v>10</v>
      </c>
      <c r="D582" s="114">
        <f t="shared" si="363"/>
        <v>0</v>
      </c>
      <c r="E582" s="114">
        <v>0</v>
      </c>
      <c r="F582" s="114">
        <v>0</v>
      </c>
      <c r="G582" s="114">
        <f t="shared" si="365"/>
        <v>0</v>
      </c>
      <c r="H582" s="114">
        <v>0</v>
      </c>
      <c r="I582" s="114">
        <v>0</v>
      </c>
    </row>
    <row r="583" spans="1:9" s="132" customFormat="1" ht="18.75" x14ac:dyDescent="0.2">
      <c r="A583" s="365" t="s">
        <v>338</v>
      </c>
      <c r="B583" s="344" t="s">
        <v>271</v>
      </c>
      <c r="C583" s="127" t="s">
        <v>33</v>
      </c>
      <c r="D583" s="114">
        <f t="shared" si="363"/>
        <v>2915.5</v>
      </c>
      <c r="E583" s="114">
        <f t="shared" ref="E583:F583" si="367">E584+E594+E595</f>
        <v>0</v>
      </c>
      <c r="F583" s="114">
        <f t="shared" si="367"/>
        <v>2915.5</v>
      </c>
      <c r="G583" s="114">
        <f t="shared" si="365"/>
        <v>2915.5</v>
      </c>
      <c r="H583" s="114">
        <f t="shared" ref="H583:I583" si="368">H584+H594+H595</f>
        <v>0</v>
      </c>
      <c r="I583" s="114">
        <f t="shared" si="368"/>
        <v>2915.5</v>
      </c>
    </row>
    <row r="584" spans="1:9" s="132" customFormat="1" ht="18.75" x14ac:dyDescent="0.2">
      <c r="A584" s="378"/>
      <c r="B584" s="345"/>
      <c r="C584" s="127" t="s">
        <v>13</v>
      </c>
      <c r="D584" s="114">
        <f t="shared" si="363"/>
        <v>2915.5</v>
      </c>
      <c r="E584" s="114">
        <f t="shared" ref="E584:F584" si="369">E586+E593</f>
        <v>0</v>
      </c>
      <c r="F584" s="114">
        <f t="shared" si="369"/>
        <v>2915.5</v>
      </c>
      <c r="G584" s="114">
        <f t="shared" si="365"/>
        <v>2915.5</v>
      </c>
      <c r="H584" s="114">
        <f t="shared" ref="H584:I584" si="370">H586+H593</f>
        <v>0</v>
      </c>
      <c r="I584" s="114">
        <f t="shared" si="370"/>
        <v>2915.5</v>
      </c>
    </row>
    <row r="585" spans="1:9" s="132" customFormat="1" ht="18.75" x14ac:dyDescent="0.2">
      <c r="A585" s="378"/>
      <c r="B585" s="345"/>
      <c r="C585" s="127" t="s">
        <v>12</v>
      </c>
      <c r="D585" s="114"/>
      <c r="E585" s="114"/>
      <c r="F585" s="114"/>
      <c r="G585" s="114"/>
      <c r="H585" s="114"/>
      <c r="I585" s="114"/>
    </row>
    <row r="586" spans="1:9" s="132" customFormat="1" ht="37.5" x14ac:dyDescent="0.2">
      <c r="A586" s="378"/>
      <c r="B586" s="345"/>
      <c r="C586" s="127" t="s">
        <v>15</v>
      </c>
      <c r="D586" s="114">
        <f t="shared" ref="D586:D597" si="371">E586+F586</f>
        <v>2915.5</v>
      </c>
      <c r="E586" s="114">
        <f t="shared" ref="E586:F586" si="372">E587+E588+E589+E590+E591+E592</f>
        <v>0</v>
      </c>
      <c r="F586" s="114">
        <f t="shared" si="372"/>
        <v>2915.5</v>
      </c>
      <c r="G586" s="114">
        <f t="shared" ref="G586:G597" si="373">H586+I586</f>
        <v>2915.5</v>
      </c>
      <c r="H586" s="114">
        <f t="shared" ref="H586:I586" si="374">H587+H588+H589+H590+H591+H592</f>
        <v>0</v>
      </c>
      <c r="I586" s="114">
        <f t="shared" si="374"/>
        <v>2915.5</v>
      </c>
    </row>
    <row r="587" spans="1:9" s="132" customFormat="1" ht="37.5" x14ac:dyDescent="0.2">
      <c r="A587" s="378"/>
      <c r="B587" s="345"/>
      <c r="C587" s="128" t="s">
        <v>21</v>
      </c>
      <c r="D587" s="114">
        <f t="shared" si="371"/>
        <v>2915.5</v>
      </c>
      <c r="E587" s="114">
        <v>0</v>
      </c>
      <c r="F587" s="114">
        <v>2915.5</v>
      </c>
      <c r="G587" s="114">
        <f t="shared" si="373"/>
        <v>2915.5</v>
      </c>
      <c r="H587" s="114">
        <v>0</v>
      </c>
      <c r="I587" s="114">
        <v>2915.5</v>
      </c>
    </row>
    <row r="588" spans="1:9" s="132" customFormat="1" ht="37.5" x14ac:dyDescent="0.2">
      <c r="A588" s="378"/>
      <c r="B588" s="345"/>
      <c r="C588" s="128" t="s">
        <v>22</v>
      </c>
      <c r="D588" s="114">
        <f t="shared" si="371"/>
        <v>0</v>
      </c>
      <c r="E588" s="114">
        <v>0</v>
      </c>
      <c r="F588" s="114">
        <v>0</v>
      </c>
      <c r="G588" s="114">
        <f t="shared" si="373"/>
        <v>0</v>
      </c>
      <c r="H588" s="114">
        <v>0</v>
      </c>
      <c r="I588" s="114">
        <v>0</v>
      </c>
    </row>
    <row r="589" spans="1:9" s="132" customFormat="1" ht="37.5" x14ac:dyDescent="0.2">
      <c r="A589" s="378"/>
      <c r="B589" s="345"/>
      <c r="C589" s="128" t="s">
        <v>16</v>
      </c>
      <c r="D589" s="114">
        <f t="shared" si="371"/>
        <v>0</v>
      </c>
      <c r="E589" s="114">
        <v>0</v>
      </c>
      <c r="F589" s="114">
        <v>0</v>
      </c>
      <c r="G589" s="114">
        <f t="shared" si="373"/>
        <v>0</v>
      </c>
      <c r="H589" s="114">
        <v>0</v>
      </c>
      <c r="I589" s="114">
        <v>0</v>
      </c>
    </row>
    <row r="590" spans="1:9" s="132" customFormat="1" ht="37.5" x14ac:dyDescent="0.2">
      <c r="A590" s="378"/>
      <c r="B590" s="345"/>
      <c r="C590" s="128" t="s">
        <v>17</v>
      </c>
      <c r="D590" s="114">
        <f t="shared" si="371"/>
        <v>0</v>
      </c>
      <c r="E590" s="114">
        <v>0</v>
      </c>
      <c r="F590" s="114">
        <v>0</v>
      </c>
      <c r="G590" s="114">
        <f t="shared" si="373"/>
        <v>0</v>
      </c>
      <c r="H590" s="114">
        <v>0</v>
      </c>
      <c r="I590" s="114">
        <v>0</v>
      </c>
    </row>
    <row r="591" spans="1:9" s="132" customFormat="1" ht="37.5" x14ac:dyDescent="0.2">
      <c r="A591" s="378"/>
      <c r="B591" s="345"/>
      <c r="C591" s="128" t="s">
        <v>18</v>
      </c>
      <c r="D591" s="114">
        <f t="shared" si="371"/>
        <v>0</v>
      </c>
      <c r="E591" s="114">
        <v>0</v>
      </c>
      <c r="F591" s="114">
        <v>0</v>
      </c>
      <c r="G591" s="114">
        <f t="shared" si="373"/>
        <v>0</v>
      </c>
      <c r="H591" s="114">
        <v>0</v>
      </c>
      <c r="I591" s="114">
        <v>0</v>
      </c>
    </row>
    <row r="592" spans="1:9" s="132" customFormat="1" ht="37.5" x14ac:dyDescent="0.2">
      <c r="A592" s="378"/>
      <c r="B592" s="345"/>
      <c r="C592" s="128" t="s">
        <v>19</v>
      </c>
      <c r="D592" s="114">
        <f t="shared" si="371"/>
        <v>0</v>
      </c>
      <c r="E592" s="114">
        <v>0</v>
      </c>
      <c r="F592" s="114">
        <v>0</v>
      </c>
      <c r="G592" s="114">
        <f t="shared" si="373"/>
        <v>0</v>
      </c>
      <c r="H592" s="114">
        <v>0</v>
      </c>
      <c r="I592" s="114">
        <v>0</v>
      </c>
    </row>
    <row r="593" spans="1:9" s="132" customFormat="1" ht="37.5" x14ac:dyDescent="0.2">
      <c r="A593" s="378"/>
      <c r="B593" s="345"/>
      <c r="C593" s="127" t="s">
        <v>20</v>
      </c>
      <c r="D593" s="114">
        <f t="shared" si="371"/>
        <v>0</v>
      </c>
      <c r="E593" s="114">
        <v>0</v>
      </c>
      <c r="F593" s="114">
        <v>0</v>
      </c>
      <c r="G593" s="114">
        <f t="shared" si="373"/>
        <v>0</v>
      </c>
      <c r="H593" s="114">
        <v>0</v>
      </c>
      <c r="I593" s="114">
        <v>0</v>
      </c>
    </row>
    <row r="594" spans="1:9" s="132" customFormat="1" ht="18.75" x14ac:dyDescent="0.2">
      <c r="A594" s="378"/>
      <c r="B594" s="345"/>
      <c r="C594" s="127" t="s">
        <v>11</v>
      </c>
      <c r="D594" s="114">
        <f t="shared" si="371"/>
        <v>0</v>
      </c>
      <c r="E594" s="114">
        <v>0</v>
      </c>
      <c r="F594" s="114">
        <v>0</v>
      </c>
      <c r="G594" s="114">
        <f t="shared" si="373"/>
        <v>0</v>
      </c>
      <c r="H594" s="114">
        <v>0</v>
      </c>
      <c r="I594" s="114">
        <v>0</v>
      </c>
    </row>
    <row r="595" spans="1:9" s="132" customFormat="1" ht="18.75" x14ac:dyDescent="0.2">
      <c r="A595" s="366"/>
      <c r="B595" s="346"/>
      <c r="C595" s="127" t="s">
        <v>10</v>
      </c>
      <c r="D595" s="114">
        <f t="shared" si="371"/>
        <v>0</v>
      </c>
      <c r="E595" s="114">
        <v>0</v>
      </c>
      <c r="F595" s="114">
        <v>0</v>
      </c>
      <c r="G595" s="114">
        <f t="shared" si="373"/>
        <v>0</v>
      </c>
      <c r="H595" s="114">
        <v>0</v>
      </c>
      <c r="I595" s="114">
        <v>0</v>
      </c>
    </row>
    <row r="596" spans="1:9" s="132" customFormat="1" ht="18.75" x14ac:dyDescent="0.2">
      <c r="A596" s="365" t="s">
        <v>339</v>
      </c>
      <c r="B596" s="344" t="s">
        <v>340</v>
      </c>
      <c r="C596" s="127" t="s">
        <v>33</v>
      </c>
      <c r="D596" s="114">
        <f t="shared" si="371"/>
        <v>10</v>
      </c>
      <c r="E596" s="114">
        <f t="shared" ref="E596:F596" si="375">E597+E607+E608</f>
        <v>0</v>
      </c>
      <c r="F596" s="114">
        <f t="shared" si="375"/>
        <v>10</v>
      </c>
      <c r="G596" s="114">
        <f t="shared" si="373"/>
        <v>10</v>
      </c>
      <c r="H596" s="114">
        <f t="shared" ref="H596:I596" si="376">H597+H607+H608</f>
        <v>0</v>
      </c>
      <c r="I596" s="114">
        <f t="shared" si="376"/>
        <v>10</v>
      </c>
    </row>
    <row r="597" spans="1:9" s="132" customFormat="1" ht="18.75" x14ac:dyDescent="0.2">
      <c r="A597" s="378"/>
      <c r="B597" s="345"/>
      <c r="C597" s="127" t="s">
        <v>13</v>
      </c>
      <c r="D597" s="114">
        <f t="shared" si="371"/>
        <v>10</v>
      </c>
      <c r="E597" s="114">
        <f t="shared" ref="E597:F597" si="377">E599+E606</f>
        <v>0</v>
      </c>
      <c r="F597" s="114">
        <f t="shared" si="377"/>
        <v>10</v>
      </c>
      <c r="G597" s="114">
        <f t="shared" si="373"/>
        <v>10</v>
      </c>
      <c r="H597" s="114">
        <f t="shared" ref="H597:I597" si="378">H599+H606</f>
        <v>0</v>
      </c>
      <c r="I597" s="114">
        <f t="shared" si="378"/>
        <v>10</v>
      </c>
    </row>
    <row r="598" spans="1:9" s="132" customFormat="1" ht="18.75" x14ac:dyDescent="0.2">
      <c r="A598" s="378"/>
      <c r="B598" s="345"/>
      <c r="C598" s="127" t="s">
        <v>12</v>
      </c>
      <c r="D598" s="114"/>
      <c r="E598" s="114"/>
      <c r="F598" s="114"/>
      <c r="G598" s="114"/>
      <c r="H598" s="114"/>
      <c r="I598" s="114"/>
    </row>
    <row r="599" spans="1:9" s="132" customFormat="1" ht="37.5" x14ac:dyDescent="0.2">
      <c r="A599" s="378"/>
      <c r="B599" s="345"/>
      <c r="C599" s="127" t="s">
        <v>15</v>
      </c>
      <c r="D599" s="114">
        <f t="shared" ref="D599:D610" si="379">E599+F599</f>
        <v>10</v>
      </c>
      <c r="E599" s="114">
        <f t="shared" ref="E599:F599" si="380">E600+E601+E602+E603+E604+E605</f>
        <v>0</v>
      </c>
      <c r="F599" s="114">
        <f t="shared" si="380"/>
        <v>10</v>
      </c>
      <c r="G599" s="114">
        <f t="shared" ref="G599:G610" si="381">H599+I599</f>
        <v>10</v>
      </c>
      <c r="H599" s="114">
        <f t="shared" ref="H599:I599" si="382">H600+H601+H602+H603+H604+H605</f>
        <v>0</v>
      </c>
      <c r="I599" s="114">
        <f t="shared" si="382"/>
        <v>10</v>
      </c>
    </row>
    <row r="600" spans="1:9" s="132" customFormat="1" ht="37.5" x14ac:dyDescent="0.2">
      <c r="A600" s="378"/>
      <c r="B600" s="345"/>
      <c r="C600" s="128" t="s">
        <v>21</v>
      </c>
      <c r="D600" s="114">
        <f t="shared" si="379"/>
        <v>10</v>
      </c>
      <c r="E600" s="114">
        <v>0</v>
      </c>
      <c r="F600" s="114">
        <v>10</v>
      </c>
      <c r="G600" s="114">
        <f t="shared" si="381"/>
        <v>10</v>
      </c>
      <c r="H600" s="114">
        <v>0</v>
      </c>
      <c r="I600" s="114">
        <v>10</v>
      </c>
    </row>
    <row r="601" spans="1:9" s="132" customFormat="1" ht="37.5" x14ac:dyDescent="0.2">
      <c r="A601" s="378"/>
      <c r="B601" s="345"/>
      <c r="C601" s="128" t="s">
        <v>22</v>
      </c>
      <c r="D601" s="114">
        <f t="shared" si="379"/>
        <v>0</v>
      </c>
      <c r="E601" s="114">
        <v>0</v>
      </c>
      <c r="F601" s="114">
        <v>0</v>
      </c>
      <c r="G601" s="114">
        <f t="shared" si="381"/>
        <v>0</v>
      </c>
      <c r="H601" s="114">
        <v>0</v>
      </c>
      <c r="I601" s="114">
        <v>0</v>
      </c>
    </row>
    <row r="602" spans="1:9" s="132" customFormat="1" ht="37.5" x14ac:dyDescent="0.2">
      <c r="A602" s="378"/>
      <c r="B602" s="345"/>
      <c r="C602" s="128" t="s">
        <v>16</v>
      </c>
      <c r="D602" s="114">
        <f t="shared" si="379"/>
        <v>0</v>
      </c>
      <c r="E602" s="114">
        <v>0</v>
      </c>
      <c r="F602" s="114">
        <v>0</v>
      </c>
      <c r="G602" s="114">
        <f t="shared" si="381"/>
        <v>0</v>
      </c>
      <c r="H602" s="114">
        <v>0</v>
      </c>
      <c r="I602" s="114">
        <v>0</v>
      </c>
    </row>
    <row r="603" spans="1:9" s="132" customFormat="1" ht="37.5" x14ac:dyDescent="0.2">
      <c r="A603" s="378"/>
      <c r="B603" s="345"/>
      <c r="C603" s="128" t="s">
        <v>17</v>
      </c>
      <c r="D603" s="114">
        <f t="shared" si="379"/>
        <v>0</v>
      </c>
      <c r="E603" s="114">
        <v>0</v>
      </c>
      <c r="F603" s="114">
        <v>0</v>
      </c>
      <c r="G603" s="114">
        <f t="shared" si="381"/>
        <v>0</v>
      </c>
      <c r="H603" s="114">
        <v>0</v>
      </c>
      <c r="I603" s="114">
        <v>0</v>
      </c>
    </row>
    <row r="604" spans="1:9" s="132" customFormat="1" ht="37.5" x14ac:dyDescent="0.2">
      <c r="A604" s="378"/>
      <c r="B604" s="345"/>
      <c r="C604" s="128" t="s">
        <v>18</v>
      </c>
      <c r="D604" s="114">
        <f t="shared" si="379"/>
        <v>0</v>
      </c>
      <c r="E604" s="114">
        <v>0</v>
      </c>
      <c r="F604" s="114">
        <v>0</v>
      </c>
      <c r="G604" s="114">
        <f t="shared" si="381"/>
        <v>0</v>
      </c>
      <c r="H604" s="114">
        <v>0</v>
      </c>
      <c r="I604" s="114">
        <v>0</v>
      </c>
    </row>
    <row r="605" spans="1:9" s="132" customFormat="1" ht="37.5" x14ac:dyDescent="0.2">
      <c r="A605" s="378"/>
      <c r="B605" s="345"/>
      <c r="C605" s="128" t="s">
        <v>19</v>
      </c>
      <c r="D605" s="114">
        <f t="shared" si="379"/>
        <v>0</v>
      </c>
      <c r="E605" s="114">
        <v>0</v>
      </c>
      <c r="F605" s="114">
        <v>0</v>
      </c>
      <c r="G605" s="114">
        <f t="shared" si="381"/>
        <v>0</v>
      </c>
      <c r="H605" s="114">
        <v>0</v>
      </c>
      <c r="I605" s="114">
        <v>0</v>
      </c>
    </row>
    <row r="606" spans="1:9" s="132" customFormat="1" ht="37.5" x14ac:dyDescent="0.2">
      <c r="A606" s="378"/>
      <c r="B606" s="345"/>
      <c r="C606" s="127" t="s">
        <v>20</v>
      </c>
      <c r="D606" s="114">
        <f t="shared" si="379"/>
        <v>0</v>
      </c>
      <c r="E606" s="114">
        <v>0</v>
      </c>
      <c r="F606" s="114">
        <v>0</v>
      </c>
      <c r="G606" s="114">
        <f t="shared" si="381"/>
        <v>0</v>
      </c>
      <c r="H606" s="114">
        <v>0</v>
      </c>
      <c r="I606" s="114">
        <v>0</v>
      </c>
    </row>
    <row r="607" spans="1:9" s="132" customFormat="1" ht="18.75" x14ac:dyDescent="0.2">
      <c r="A607" s="378"/>
      <c r="B607" s="345"/>
      <c r="C607" s="127" t="s">
        <v>11</v>
      </c>
      <c r="D607" s="114">
        <f t="shared" si="379"/>
        <v>0</v>
      </c>
      <c r="E607" s="114">
        <v>0</v>
      </c>
      <c r="F607" s="114">
        <v>0</v>
      </c>
      <c r="G607" s="114">
        <f t="shared" si="381"/>
        <v>0</v>
      </c>
      <c r="H607" s="114">
        <v>0</v>
      </c>
      <c r="I607" s="114">
        <v>0</v>
      </c>
    </row>
    <row r="608" spans="1:9" s="132" customFormat="1" ht="18.75" x14ac:dyDescent="0.2">
      <c r="A608" s="366"/>
      <c r="B608" s="346"/>
      <c r="C608" s="127" t="s">
        <v>10</v>
      </c>
      <c r="D608" s="114">
        <f t="shared" si="379"/>
        <v>0</v>
      </c>
      <c r="E608" s="114">
        <v>0</v>
      </c>
      <c r="F608" s="114">
        <v>0</v>
      </c>
      <c r="G608" s="114">
        <f t="shared" si="381"/>
        <v>0</v>
      </c>
      <c r="H608" s="114">
        <v>0</v>
      </c>
      <c r="I608" s="114">
        <v>0</v>
      </c>
    </row>
    <row r="609" spans="1:9" s="132" customFormat="1" ht="18.75" x14ac:dyDescent="0.2">
      <c r="A609" s="365" t="s">
        <v>341</v>
      </c>
      <c r="B609" s="344" t="s">
        <v>263</v>
      </c>
      <c r="C609" s="127" t="s">
        <v>33</v>
      </c>
      <c r="D609" s="114">
        <f t="shared" si="379"/>
        <v>10</v>
      </c>
      <c r="E609" s="114">
        <f t="shared" ref="E609:F609" si="383">E610+E620+E621</f>
        <v>0</v>
      </c>
      <c r="F609" s="114">
        <f t="shared" si="383"/>
        <v>10</v>
      </c>
      <c r="G609" s="114">
        <f t="shared" si="381"/>
        <v>10</v>
      </c>
      <c r="H609" s="114">
        <f t="shared" ref="H609:I609" si="384">H610+H620+H621</f>
        <v>0</v>
      </c>
      <c r="I609" s="114">
        <f t="shared" si="384"/>
        <v>10</v>
      </c>
    </row>
    <row r="610" spans="1:9" s="132" customFormat="1" ht="18.75" x14ac:dyDescent="0.2">
      <c r="A610" s="378"/>
      <c r="B610" s="345"/>
      <c r="C610" s="127" t="s">
        <v>13</v>
      </c>
      <c r="D610" s="114">
        <f t="shared" si="379"/>
        <v>10</v>
      </c>
      <c r="E610" s="114">
        <f t="shared" ref="E610:F610" si="385">E612+E619</f>
        <v>0</v>
      </c>
      <c r="F610" s="114">
        <f t="shared" si="385"/>
        <v>10</v>
      </c>
      <c r="G610" s="114">
        <f t="shared" si="381"/>
        <v>10</v>
      </c>
      <c r="H610" s="114">
        <f t="shared" ref="H610:I610" si="386">H612+H619</f>
        <v>0</v>
      </c>
      <c r="I610" s="114">
        <f t="shared" si="386"/>
        <v>10</v>
      </c>
    </row>
    <row r="611" spans="1:9" s="132" customFormat="1" ht="18.75" x14ac:dyDescent="0.2">
      <c r="A611" s="378"/>
      <c r="B611" s="345"/>
      <c r="C611" s="127" t="s">
        <v>12</v>
      </c>
      <c r="D611" s="114"/>
      <c r="E611" s="114"/>
      <c r="F611" s="114"/>
      <c r="G611" s="114"/>
      <c r="H611" s="114"/>
      <c r="I611" s="114"/>
    </row>
    <row r="612" spans="1:9" s="132" customFormat="1" ht="37.5" x14ac:dyDescent="0.2">
      <c r="A612" s="378"/>
      <c r="B612" s="345"/>
      <c r="C612" s="127" t="s">
        <v>15</v>
      </c>
      <c r="D612" s="114">
        <f t="shared" ref="D612:D623" si="387">E612+F612</f>
        <v>10</v>
      </c>
      <c r="E612" s="114">
        <f t="shared" ref="E612:F612" si="388">E613+E614+E615+E616+E617+E618</f>
        <v>0</v>
      </c>
      <c r="F612" s="114">
        <f t="shared" si="388"/>
        <v>10</v>
      </c>
      <c r="G612" s="114">
        <f t="shared" ref="G612:G623" si="389">H612+I612</f>
        <v>10</v>
      </c>
      <c r="H612" s="114">
        <f t="shared" ref="H612:I612" si="390">H613+H614+H615+H616+H617+H618</f>
        <v>0</v>
      </c>
      <c r="I612" s="114">
        <f t="shared" si="390"/>
        <v>10</v>
      </c>
    </row>
    <row r="613" spans="1:9" s="132" customFormat="1" ht="37.5" x14ac:dyDescent="0.2">
      <c r="A613" s="378"/>
      <c r="B613" s="345"/>
      <c r="C613" s="128" t="s">
        <v>21</v>
      </c>
      <c r="D613" s="114">
        <f t="shared" si="387"/>
        <v>10</v>
      </c>
      <c r="E613" s="114">
        <v>0</v>
      </c>
      <c r="F613" s="114">
        <v>10</v>
      </c>
      <c r="G613" s="114">
        <f t="shared" si="389"/>
        <v>10</v>
      </c>
      <c r="H613" s="114">
        <v>0</v>
      </c>
      <c r="I613" s="114">
        <v>10</v>
      </c>
    </row>
    <row r="614" spans="1:9" s="132" customFormat="1" ht="37.5" x14ac:dyDescent="0.2">
      <c r="A614" s="378"/>
      <c r="B614" s="345"/>
      <c r="C614" s="128" t="s">
        <v>22</v>
      </c>
      <c r="D614" s="114">
        <f t="shared" si="387"/>
        <v>0</v>
      </c>
      <c r="E614" s="114">
        <v>0</v>
      </c>
      <c r="F614" s="114">
        <v>0</v>
      </c>
      <c r="G614" s="114">
        <f t="shared" si="389"/>
        <v>0</v>
      </c>
      <c r="H614" s="114">
        <v>0</v>
      </c>
      <c r="I614" s="114">
        <v>0</v>
      </c>
    </row>
    <row r="615" spans="1:9" s="132" customFormat="1" ht="37.5" x14ac:dyDescent="0.2">
      <c r="A615" s="378"/>
      <c r="B615" s="345"/>
      <c r="C615" s="128" t="s">
        <v>16</v>
      </c>
      <c r="D615" s="114">
        <f t="shared" si="387"/>
        <v>0</v>
      </c>
      <c r="E615" s="114">
        <v>0</v>
      </c>
      <c r="F615" s="114">
        <v>0</v>
      </c>
      <c r="G615" s="114">
        <f t="shared" si="389"/>
        <v>0</v>
      </c>
      <c r="H615" s="114">
        <v>0</v>
      </c>
      <c r="I615" s="114">
        <v>0</v>
      </c>
    </row>
    <row r="616" spans="1:9" s="132" customFormat="1" ht="37.5" x14ac:dyDescent="0.2">
      <c r="A616" s="378"/>
      <c r="B616" s="345"/>
      <c r="C616" s="128" t="s">
        <v>17</v>
      </c>
      <c r="D616" s="114">
        <f t="shared" si="387"/>
        <v>0</v>
      </c>
      <c r="E616" s="114">
        <v>0</v>
      </c>
      <c r="F616" s="114">
        <v>0</v>
      </c>
      <c r="G616" s="114">
        <f t="shared" si="389"/>
        <v>0</v>
      </c>
      <c r="H616" s="114">
        <v>0</v>
      </c>
      <c r="I616" s="114">
        <v>0</v>
      </c>
    </row>
    <row r="617" spans="1:9" s="132" customFormat="1" ht="37.5" x14ac:dyDescent="0.2">
      <c r="A617" s="378"/>
      <c r="B617" s="345"/>
      <c r="C617" s="128" t="s">
        <v>18</v>
      </c>
      <c r="D617" s="114">
        <f t="shared" si="387"/>
        <v>0</v>
      </c>
      <c r="E617" s="114">
        <v>0</v>
      </c>
      <c r="F617" s="114">
        <v>0</v>
      </c>
      <c r="G617" s="114">
        <f t="shared" si="389"/>
        <v>0</v>
      </c>
      <c r="H617" s="114">
        <v>0</v>
      </c>
      <c r="I617" s="114">
        <v>0</v>
      </c>
    </row>
    <row r="618" spans="1:9" s="132" customFormat="1" ht="37.5" x14ac:dyDescent="0.2">
      <c r="A618" s="378"/>
      <c r="B618" s="345"/>
      <c r="C618" s="128" t="s">
        <v>19</v>
      </c>
      <c r="D618" s="114">
        <f t="shared" si="387"/>
        <v>0</v>
      </c>
      <c r="E618" s="114">
        <v>0</v>
      </c>
      <c r="F618" s="114">
        <v>0</v>
      </c>
      <c r="G618" s="114">
        <f t="shared" si="389"/>
        <v>0</v>
      </c>
      <c r="H618" s="114">
        <v>0</v>
      </c>
      <c r="I618" s="114">
        <v>0</v>
      </c>
    </row>
    <row r="619" spans="1:9" s="132" customFormat="1" ht="37.5" x14ac:dyDescent="0.2">
      <c r="A619" s="378"/>
      <c r="B619" s="345"/>
      <c r="C619" s="127" t="s">
        <v>20</v>
      </c>
      <c r="D619" s="114">
        <f t="shared" si="387"/>
        <v>0</v>
      </c>
      <c r="E619" s="114">
        <v>0</v>
      </c>
      <c r="F619" s="114">
        <v>0</v>
      </c>
      <c r="G619" s="114">
        <f t="shared" si="389"/>
        <v>0</v>
      </c>
      <c r="H619" s="114">
        <v>0</v>
      </c>
      <c r="I619" s="114">
        <v>0</v>
      </c>
    </row>
    <row r="620" spans="1:9" s="132" customFormat="1" ht="18.75" x14ac:dyDescent="0.2">
      <c r="A620" s="378"/>
      <c r="B620" s="345"/>
      <c r="C620" s="127" t="s">
        <v>11</v>
      </c>
      <c r="D620" s="114">
        <f t="shared" si="387"/>
        <v>0</v>
      </c>
      <c r="E620" s="114">
        <v>0</v>
      </c>
      <c r="F620" s="114">
        <v>0</v>
      </c>
      <c r="G620" s="114">
        <f t="shared" si="389"/>
        <v>0</v>
      </c>
      <c r="H620" s="114">
        <v>0</v>
      </c>
      <c r="I620" s="114">
        <v>0</v>
      </c>
    </row>
    <row r="621" spans="1:9" s="132" customFormat="1" ht="18.75" x14ac:dyDescent="0.2">
      <c r="A621" s="366"/>
      <c r="B621" s="346"/>
      <c r="C621" s="127" t="s">
        <v>10</v>
      </c>
      <c r="D621" s="114">
        <f t="shared" si="387"/>
        <v>0</v>
      </c>
      <c r="E621" s="114">
        <v>0</v>
      </c>
      <c r="F621" s="114">
        <v>0</v>
      </c>
      <c r="G621" s="114">
        <f t="shared" si="389"/>
        <v>0</v>
      </c>
      <c r="H621" s="114">
        <v>0</v>
      </c>
      <c r="I621" s="114">
        <v>0</v>
      </c>
    </row>
    <row r="622" spans="1:9" s="132" customFormat="1" ht="18.75" x14ac:dyDescent="0.2">
      <c r="A622" s="365" t="s">
        <v>342</v>
      </c>
      <c r="B622" s="344" t="s">
        <v>264</v>
      </c>
      <c r="C622" s="127" t="s">
        <v>33</v>
      </c>
      <c r="D622" s="114">
        <f t="shared" si="387"/>
        <v>500</v>
      </c>
      <c r="E622" s="114">
        <f t="shared" ref="E622:F622" si="391">E623+E633+E634</f>
        <v>0</v>
      </c>
      <c r="F622" s="114">
        <f t="shared" si="391"/>
        <v>500</v>
      </c>
      <c r="G622" s="114">
        <f t="shared" si="389"/>
        <v>500</v>
      </c>
      <c r="H622" s="114">
        <f t="shared" ref="H622:I622" si="392">H623+H633+H634</f>
        <v>0</v>
      </c>
      <c r="I622" s="114">
        <f t="shared" si="392"/>
        <v>500</v>
      </c>
    </row>
    <row r="623" spans="1:9" s="132" customFormat="1" ht="18.75" x14ac:dyDescent="0.2">
      <c r="A623" s="378"/>
      <c r="B623" s="345"/>
      <c r="C623" s="127" t="s">
        <v>13</v>
      </c>
      <c r="D623" s="114">
        <f t="shared" si="387"/>
        <v>500</v>
      </c>
      <c r="E623" s="114">
        <f t="shared" ref="E623:F623" si="393">E625+E632</f>
        <v>0</v>
      </c>
      <c r="F623" s="114">
        <f t="shared" si="393"/>
        <v>500</v>
      </c>
      <c r="G623" s="114">
        <f t="shared" si="389"/>
        <v>500</v>
      </c>
      <c r="H623" s="114">
        <f t="shared" ref="H623:I623" si="394">H625+H632</f>
        <v>0</v>
      </c>
      <c r="I623" s="114">
        <f t="shared" si="394"/>
        <v>500</v>
      </c>
    </row>
    <row r="624" spans="1:9" s="132" customFormat="1" ht="18.75" x14ac:dyDescent="0.2">
      <c r="A624" s="378"/>
      <c r="B624" s="345"/>
      <c r="C624" s="127" t="s">
        <v>12</v>
      </c>
      <c r="D624" s="114"/>
      <c r="E624" s="114"/>
      <c r="F624" s="114"/>
      <c r="G624" s="114"/>
      <c r="H624" s="114"/>
      <c r="I624" s="114"/>
    </row>
    <row r="625" spans="1:9" s="132" customFormat="1" ht="37.5" x14ac:dyDescent="0.2">
      <c r="A625" s="378"/>
      <c r="B625" s="345"/>
      <c r="C625" s="127" t="s">
        <v>15</v>
      </c>
      <c r="D625" s="114">
        <f t="shared" ref="D625:D636" si="395">E625+F625</f>
        <v>500</v>
      </c>
      <c r="E625" s="114">
        <f t="shared" ref="E625:F625" si="396">E626+E627+E628+E629+E630+E631</f>
        <v>0</v>
      </c>
      <c r="F625" s="114">
        <f t="shared" si="396"/>
        <v>500</v>
      </c>
      <c r="G625" s="114">
        <f t="shared" ref="G625:G636" si="397">H625+I625</f>
        <v>500</v>
      </c>
      <c r="H625" s="114">
        <f t="shared" ref="H625:I625" si="398">H626+H627+H628+H629+H630+H631</f>
        <v>0</v>
      </c>
      <c r="I625" s="114">
        <f t="shared" si="398"/>
        <v>500</v>
      </c>
    </row>
    <row r="626" spans="1:9" s="132" customFormat="1" ht="37.5" x14ac:dyDescent="0.2">
      <c r="A626" s="378"/>
      <c r="B626" s="345"/>
      <c r="C626" s="128" t="s">
        <v>21</v>
      </c>
      <c r="D626" s="114">
        <f t="shared" si="395"/>
        <v>500</v>
      </c>
      <c r="E626" s="114">
        <v>0</v>
      </c>
      <c r="F626" s="114">
        <v>500</v>
      </c>
      <c r="G626" s="114">
        <f t="shared" si="397"/>
        <v>500</v>
      </c>
      <c r="H626" s="114">
        <v>0</v>
      </c>
      <c r="I626" s="114">
        <v>500</v>
      </c>
    </row>
    <row r="627" spans="1:9" s="132" customFormat="1" ht="37.5" x14ac:dyDescent="0.2">
      <c r="A627" s="378"/>
      <c r="B627" s="345"/>
      <c r="C627" s="128" t="s">
        <v>22</v>
      </c>
      <c r="D627" s="114">
        <f t="shared" si="395"/>
        <v>0</v>
      </c>
      <c r="E627" s="114">
        <v>0</v>
      </c>
      <c r="F627" s="114">
        <v>0</v>
      </c>
      <c r="G627" s="114">
        <f t="shared" si="397"/>
        <v>0</v>
      </c>
      <c r="H627" s="114">
        <v>0</v>
      </c>
      <c r="I627" s="114">
        <v>0</v>
      </c>
    </row>
    <row r="628" spans="1:9" s="132" customFormat="1" ht="37.5" x14ac:dyDescent="0.2">
      <c r="A628" s="378"/>
      <c r="B628" s="345"/>
      <c r="C628" s="128" t="s">
        <v>16</v>
      </c>
      <c r="D628" s="114">
        <f t="shared" si="395"/>
        <v>0</v>
      </c>
      <c r="E628" s="114">
        <v>0</v>
      </c>
      <c r="F628" s="114">
        <v>0</v>
      </c>
      <c r="G628" s="114">
        <f t="shared" si="397"/>
        <v>0</v>
      </c>
      <c r="H628" s="114">
        <v>0</v>
      </c>
      <c r="I628" s="114">
        <v>0</v>
      </c>
    </row>
    <row r="629" spans="1:9" s="132" customFormat="1" ht="37.5" x14ac:dyDescent="0.2">
      <c r="A629" s="378"/>
      <c r="B629" s="345"/>
      <c r="C629" s="128" t="s">
        <v>17</v>
      </c>
      <c r="D629" s="114">
        <f t="shared" si="395"/>
        <v>0</v>
      </c>
      <c r="E629" s="114">
        <v>0</v>
      </c>
      <c r="F629" s="114">
        <v>0</v>
      </c>
      <c r="G629" s="114">
        <f t="shared" si="397"/>
        <v>0</v>
      </c>
      <c r="H629" s="114">
        <v>0</v>
      </c>
      <c r="I629" s="114">
        <v>0</v>
      </c>
    </row>
    <row r="630" spans="1:9" s="132" customFormat="1" ht="37.5" x14ac:dyDescent="0.2">
      <c r="A630" s="378"/>
      <c r="B630" s="345"/>
      <c r="C630" s="128" t="s">
        <v>18</v>
      </c>
      <c r="D630" s="114">
        <f t="shared" si="395"/>
        <v>0</v>
      </c>
      <c r="E630" s="114">
        <v>0</v>
      </c>
      <c r="F630" s="114">
        <v>0</v>
      </c>
      <c r="G630" s="114">
        <f t="shared" si="397"/>
        <v>0</v>
      </c>
      <c r="H630" s="114">
        <v>0</v>
      </c>
      <c r="I630" s="114">
        <v>0</v>
      </c>
    </row>
    <row r="631" spans="1:9" s="132" customFormat="1" ht="37.5" x14ac:dyDescent="0.2">
      <c r="A631" s="378"/>
      <c r="B631" s="345"/>
      <c r="C631" s="128" t="s">
        <v>19</v>
      </c>
      <c r="D631" s="114">
        <f t="shared" si="395"/>
        <v>0</v>
      </c>
      <c r="E631" s="114">
        <v>0</v>
      </c>
      <c r="F631" s="114">
        <v>0</v>
      </c>
      <c r="G631" s="114">
        <f t="shared" si="397"/>
        <v>0</v>
      </c>
      <c r="H631" s="114">
        <v>0</v>
      </c>
      <c r="I631" s="114">
        <v>0</v>
      </c>
    </row>
    <row r="632" spans="1:9" s="132" customFormat="1" ht="37.5" x14ac:dyDescent="0.2">
      <c r="A632" s="378"/>
      <c r="B632" s="345"/>
      <c r="C632" s="127" t="s">
        <v>20</v>
      </c>
      <c r="D632" s="114">
        <f t="shared" si="395"/>
        <v>0</v>
      </c>
      <c r="E632" s="114">
        <v>0</v>
      </c>
      <c r="F632" s="114">
        <v>0</v>
      </c>
      <c r="G632" s="114">
        <f t="shared" si="397"/>
        <v>0</v>
      </c>
      <c r="H632" s="114">
        <v>0</v>
      </c>
      <c r="I632" s="114">
        <v>0</v>
      </c>
    </row>
    <row r="633" spans="1:9" s="132" customFormat="1" ht="18.75" x14ac:dyDescent="0.2">
      <c r="A633" s="378"/>
      <c r="B633" s="345"/>
      <c r="C633" s="127" t="s">
        <v>11</v>
      </c>
      <c r="D633" s="114">
        <f t="shared" si="395"/>
        <v>0</v>
      </c>
      <c r="E633" s="114">
        <v>0</v>
      </c>
      <c r="F633" s="114">
        <v>0</v>
      </c>
      <c r="G633" s="114">
        <f t="shared" si="397"/>
        <v>0</v>
      </c>
      <c r="H633" s="114">
        <v>0</v>
      </c>
      <c r="I633" s="114">
        <v>0</v>
      </c>
    </row>
    <row r="634" spans="1:9" s="132" customFormat="1" ht="18.75" x14ac:dyDescent="0.2">
      <c r="A634" s="366"/>
      <c r="B634" s="346"/>
      <c r="C634" s="127" t="s">
        <v>10</v>
      </c>
      <c r="D634" s="114">
        <f t="shared" si="395"/>
        <v>0</v>
      </c>
      <c r="E634" s="114">
        <v>0</v>
      </c>
      <c r="F634" s="114">
        <v>0</v>
      </c>
      <c r="G634" s="114">
        <f t="shared" si="397"/>
        <v>0</v>
      </c>
      <c r="H634" s="114">
        <v>0</v>
      </c>
      <c r="I634" s="114">
        <v>0</v>
      </c>
    </row>
    <row r="635" spans="1:9" s="132" customFormat="1" ht="18.75" x14ac:dyDescent="0.2">
      <c r="A635" s="365" t="s">
        <v>343</v>
      </c>
      <c r="B635" s="344" t="s">
        <v>265</v>
      </c>
      <c r="C635" s="127" t="s">
        <v>33</v>
      </c>
      <c r="D635" s="114">
        <f t="shared" si="395"/>
        <v>5428.8</v>
      </c>
      <c r="E635" s="114">
        <f t="shared" ref="E635:F635" si="399">E636+E646+E647</f>
        <v>0</v>
      </c>
      <c r="F635" s="114">
        <f t="shared" si="399"/>
        <v>5428.8</v>
      </c>
      <c r="G635" s="114">
        <f t="shared" si="397"/>
        <v>5428.8</v>
      </c>
      <c r="H635" s="114">
        <f t="shared" ref="H635:I635" si="400">H636+H646+H647</f>
        <v>0</v>
      </c>
      <c r="I635" s="114">
        <f t="shared" si="400"/>
        <v>5428.8</v>
      </c>
    </row>
    <row r="636" spans="1:9" s="132" customFormat="1" ht="18.75" x14ac:dyDescent="0.2">
      <c r="A636" s="378"/>
      <c r="B636" s="345"/>
      <c r="C636" s="127" t="s">
        <v>13</v>
      </c>
      <c r="D636" s="114">
        <f t="shared" si="395"/>
        <v>5428.8</v>
      </c>
      <c r="E636" s="114">
        <f t="shared" ref="E636:F636" si="401">E638+E645</f>
        <v>0</v>
      </c>
      <c r="F636" s="114">
        <f t="shared" si="401"/>
        <v>5428.8</v>
      </c>
      <c r="G636" s="114">
        <f t="shared" si="397"/>
        <v>5428.8</v>
      </c>
      <c r="H636" s="114">
        <f t="shared" ref="H636:I636" si="402">H638+H645</f>
        <v>0</v>
      </c>
      <c r="I636" s="114">
        <f t="shared" si="402"/>
        <v>5428.8</v>
      </c>
    </row>
    <row r="637" spans="1:9" s="132" customFormat="1" ht="18.75" x14ac:dyDescent="0.2">
      <c r="A637" s="378"/>
      <c r="B637" s="345"/>
      <c r="C637" s="127" t="s">
        <v>12</v>
      </c>
      <c r="D637" s="114"/>
      <c r="E637" s="114"/>
      <c r="F637" s="114"/>
      <c r="G637" s="114"/>
      <c r="H637" s="114"/>
      <c r="I637" s="114"/>
    </row>
    <row r="638" spans="1:9" s="132" customFormat="1" ht="37.5" x14ac:dyDescent="0.2">
      <c r="A638" s="378"/>
      <c r="B638" s="345"/>
      <c r="C638" s="127" t="s">
        <v>15</v>
      </c>
      <c r="D638" s="114">
        <f t="shared" ref="D638:D649" si="403">E638+F638</f>
        <v>5428.8</v>
      </c>
      <c r="E638" s="114">
        <f t="shared" ref="E638:F638" si="404">E639+E640+E641+E642+E643+E644</f>
        <v>0</v>
      </c>
      <c r="F638" s="114">
        <f t="shared" si="404"/>
        <v>5428.8</v>
      </c>
      <c r="G638" s="114">
        <f t="shared" ref="G638:G649" si="405">H638+I638</f>
        <v>5428.8</v>
      </c>
      <c r="H638" s="114">
        <f t="shared" ref="H638:I638" si="406">H639+H640+H641+H642+H643+H644</f>
        <v>0</v>
      </c>
      <c r="I638" s="114">
        <f t="shared" si="406"/>
        <v>5428.8</v>
      </c>
    </row>
    <row r="639" spans="1:9" s="132" customFormat="1" ht="37.5" x14ac:dyDescent="0.2">
      <c r="A639" s="378"/>
      <c r="B639" s="345"/>
      <c r="C639" s="128" t="s">
        <v>21</v>
      </c>
      <c r="D639" s="114">
        <f t="shared" si="403"/>
        <v>5428.8</v>
      </c>
      <c r="E639" s="114">
        <v>0</v>
      </c>
      <c r="F639" s="114">
        <v>5428.8</v>
      </c>
      <c r="G639" s="114">
        <f t="shared" si="405"/>
        <v>5428.8</v>
      </c>
      <c r="H639" s="114">
        <v>0</v>
      </c>
      <c r="I639" s="114">
        <v>5428.8</v>
      </c>
    </row>
    <row r="640" spans="1:9" s="132" customFormat="1" ht="37.5" x14ac:dyDescent="0.2">
      <c r="A640" s="378"/>
      <c r="B640" s="345"/>
      <c r="C640" s="128" t="s">
        <v>22</v>
      </c>
      <c r="D640" s="114">
        <f t="shared" si="403"/>
        <v>0</v>
      </c>
      <c r="E640" s="114">
        <v>0</v>
      </c>
      <c r="F640" s="114">
        <v>0</v>
      </c>
      <c r="G640" s="114">
        <f t="shared" si="405"/>
        <v>0</v>
      </c>
      <c r="H640" s="114">
        <v>0</v>
      </c>
      <c r="I640" s="114">
        <v>0</v>
      </c>
    </row>
    <row r="641" spans="1:9" s="132" customFormat="1" ht="37.5" x14ac:dyDescent="0.2">
      <c r="A641" s="378"/>
      <c r="B641" s="345"/>
      <c r="C641" s="128" t="s">
        <v>16</v>
      </c>
      <c r="D641" s="114">
        <f t="shared" si="403"/>
        <v>0</v>
      </c>
      <c r="E641" s="114">
        <v>0</v>
      </c>
      <c r="F641" s="114">
        <v>0</v>
      </c>
      <c r="G641" s="114">
        <f t="shared" si="405"/>
        <v>0</v>
      </c>
      <c r="H641" s="114">
        <v>0</v>
      </c>
      <c r="I641" s="114">
        <v>0</v>
      </c>
    </row>
    <row r="642" spans="1:9" s="132" customFormat="1" ht="37.5" x14ac:dyDescent="0.2">
      <c r="A642" s="378"/>
      <c r="B642" s="345"/>
      <c r="C642" s="128" t="s">
        <v>17</v>
      </c>
      <c r="D642" s="114">
        <f t="shared" si="403"/>
        <v>0</v>
      </c>
      <c r="E642" s="114">
        <v>0</v>
      </c>
      <c r="F642" s="114">
        <v>0</v>
      </c>
      <c r="G642" s="114">
        <f t="shared" si="405"/>
        <v>0</v>
      </c>
      <c r="H642" s="114">
        <v>0</v>
      </c>
      <c r="I642" s="114">
        <v>0</v>
      </c>
    </row>
    <row r="643" spans="1:9" s="132" customFormat="1" ht="37.5" x14ac:dyDescent="0.2">
      <c r="A643" s="378"/>
      <c r="B643" s="345"/>
      <c r="C643" s="128" t="s">
        <v>18</v>
      </c>
      <c r="D643" s="114">
        <f t="shared" si="403"/>
        <v>0</v>
      </c>
      <c r="E643" s="114">
        <v>0</v>
      </c>
      <c r="F643" s="114">
        <v>0</v>
      </c>
      <c r="G643" s="114">
        <f t="shared" si="405"/>
        <v>0</v>
      </c>
      <c r="H643" s="114">
        <v>0</v>
      </c>
      <c r="I643" s="114">
        <v>0</v>
      </c>
    </row>
    <row r="644" spans="1:9" s="132" customFormat="1" ht="37.5" x14ac:dyDescent="0.2">
      <c r="A644" s="378"/>
      <c r="B644" s="345"/>
      <c r="C644" s="128" t="s">
        <v>19</v>
      </c>
      <c r="D644" s="114">
        <f t="shared" si="403"/>
        <v>0</v>
      </c>
      <c r="E644" s="114">
        <v>0</v>
      </c>
      <c r="F644" s="114">
        <v>0</v>
      </c>
      <c r="G644" s="114">
        <f t="shared" si="405"/>
        <v>0</v>
      </c>
      <c r="H644" s="114">
        <v>0</v>
      </c>
      <c r="I644" s="114">
        <v>0</v>
      </c>
    </row>
    <row r="645" spans="1:9" s="132" customFormat="1" ht="37.5" x14ac:dyDescent="0.2">
      <c r="A645" s="378"/>
      <c r="B645" s="345"/>
      <c r="C645" s="127" t="s">
        <v>20</v>
      </c>
      <c r="D645" s="114">
        <f t="shared" si="403"/>
        <v>0</v>
      </c>
      <c r="E645" s="114">
        <v>0</v>
      </c>
      <c r="F645" s="114">
        <v>0</v>
      </c>
      <c r="G645" s="114">
        <f t="shared" si="405"/>
        <v>0</v>
      </c>
      <c r="H645" s="114">
        <v>0</v>
      </c>
      <c r="I645" s="114">
        <v>0</v>
      </c>
    </row>
    <row r="646" spans="1:9" s="132" customFormat="1" ht="18.75" x14ac:dyDescent="0.2">
      <c r="A646" s="378"/>
      <c r="B646" s="345"/>
      <c r="C646" s="127" t="s">
        <v>11</v>
      </c>
      <c r="D646" s="114">
        <f t="shared" si="403"/>
        <v>0</v>
      </c>
      <c r="E646" s="114">
        <v>0</v>
      </c>
      <c r="F646" s="114">
        <v>0</v>
      </c>
      <c r="G646" s="114">
        <f t="shared" si="405"/>
        <v>0</v>
      </c>
      <c r="H646" s="114">
        <v>0</v>
      </c>
      <c r="I646" s="114">
        <v>0</v>
      </c>
    </row>
    <row r="647" spans="1:9" s="132" customFormat="1" ht="18.75" x14ac:dyDescent="0.2">
      <c r="A647" s="366"/>
      <c r="B647" s="346"/>
      <c r="C647" s="127" t="s">
        <v>10</v>
      </c>
      <c r="D647" s="114">
        <f t="shared" si="403"/>
        <v>0</v>
      </c>
      <c r="E647" s="114">
        <v>0</v>
      </c>
      <c r="F647" s="114">
        <v>0</v>
      </c>
      <c r="G647" s="114">
        <f t="shared" si="405"/>
        <v>0</v>
      </c>
      <c r="H647" s="114">
        <v>0</v>
      </c>
      <c r="I647" s="114">
        <v>0</v>
      </c>
    </row>
    <row r="648" spans="1:9" s="132" customFormat="1" ht="18.75" x14ac:dyDescent="0.2">
      <c r="A648" s="365" t="s">
        <v>344</v>
      </c>
      <c r="B648" s="344" t="s">
        <v>266</v>
      </c>
      <c r="C648" s="127" t="s">
        <v>33</v>
      </c>
      <c r="D648" s="114">
        <f t="shared" si="403"/>
        <v>10</v>
      </c>
      <c r="E648" s="114">
        <f t="shared" ref="E648:F648" si="407">E649+E659+E660</f>
        <v>0</v>
      </c>
      <c r="F648" s="114">
        <f t="shared" si="407"/>
        <v>10</v>
      </c>
      <c r="G648" s="114">
        <f t="shared" si="405"/>
        <v>10</v>
      </c>
      <c r="H648" s="114">
        <f t="shared" ref="H648:I648" si="408">H649+H659+H660</f>
        <v>0</v>
      </c>
      <c r="I648" s="114">
        <f t="shared" si="408"/>
        <v>10</v>
      </c>
    </row>
    <row r="649" spans="1:9" s="132" customFormat="1" ht="18.75" x14ac:dyDescent="0.2">
      <c r="A649" s="378"/>
      <c r="B649" s="345"/>
      <c r="C649" s="127" t="s">
        <v>13</v>
      </c>
      <c r="D649" s="114">
        <f t="shared" si="403"/>
        <v>10</v>
      </c>
      <c r="E649" s="114">
        <f t="shared" ref="E649:F649" si="409">E651+E658</f>
        <v>0</v>
      </c>
      <c r="F649" s="114">
        <f t="shared" si="409"/>
        <v>10</v>
      </c>
      <c r="G649" s="114">
        <f t="shared" si="405"/>
        <v>10</v>
      </c>
      <c r="H649" s="114">
        <f t="shared" ref="H649:I649" si="410">H651+H658</f>
        <v>0</v>
      </c>
      <c r="I649" s="114">
        <f t="shared" si="410"/>
        <v>10</v>
      </c>
    </row>
    <row r="650" spans="1:9" s="132" customFormat="1" ht="18.75" x14ac:dyDescent="0.2">
      <c r="A650" s="378"/>
      <c r="B650" s="345"/>
      <c r="C650" s="127" t="s">
        <v>12</v>
      </c>
      <c r="D650" s="114"/>
      <c r="E650" s="114"/>
      <c r="F650" s="114"/>
      <c r="G650" s="114"/>
      <c r="H650" s="114"/>
      <c r="I650" s="114"/>
    </row>
    <row r="651" spans="1:9" s="132" customFormat="1" ht="37.5" x14ac:dyDescent="0.2">
      <c r="A651" s="378"/>
      <c r="B651" s="345"/>
      <c r="C651" s="127" t="s">
        <v>15</v>
      </c>
      <c r="D651" s="114">
        <f t="shared" ref="D651:D662" si="411">E651+F651</f>
        <v>10</v>
      </c>
      <c r="E651" s="114">
        <f t="shared" ref="E651:F651" si="412">E652+E653+E654+E655+E656+E657</f>
        <v>0</v>
      </c>
      <c r="F651" s="114">
        <f t="shared" si="412"/>
        <v>10</v>
      </c>
      <c r="G651" s="114">
        <f t="shared" ref="G651:G662" si="413">H651+I651</f>
        <v>10</v>
      </c>
      <c r="H651" s="114">
        <f t="shared" ref="H651:I651" si="414">H652+H653+H654+H655+H656+H657</f>
        <v>0</v>
      </c>
      <c r="I651" s="114">
        <f t="shared" si="414"/>
        <v>10</v>
      </c>
    </row>
    <row r="652" spans="1:9" s="132" customFormat="1" ht="37.5" x14ac:dyDescent="0.2">
      <c r="A652" s="378"/>
      <c r="B652" s="345"/>
      <c r="C652" s="128" t="s">
        <v>21</v>
      </c>
      <c r="D652" s="114">
        <f t="shared" si="411"/>
        <v>10</v>
      </c>
      <c r="E652" s="114">
        <v>0</v>
      </c>
      <c r="F652" s="114">
        <v>10</v>
      </c>
      <c r="G652" s="114">
        <f t="shared" si="413"/>
        <v>10</v>
      </c>
      <c r="H652" s="114">
        <v>0</v>
      </c>
      <c r="I652" s="114">
        <v>10</v>
      </c>
    </row>
    <row r="653" spans="1:9" s="132" customFormat="1" ht="37.5" x14ac:dyDescent="0.2">
      <c r="A653" s="378"/>
      <c r="B653" s="345"/>
      <c r="C653" s="128" t="s">
        <v>22</v>
      </c>
      <c r="D653" s="114">
        <f t="shared" si="411"/>
        <v>0</v>
      </c>
      <c r="E653" s="114">
        <v>0</v>
      </c>
      <c r="F653" s="114">
        <v>0</v>
      </c>
      <c r="G653" s="114">
        <f t="shared" si="413"/>
        <v>0</v>
      </c>
      <c r="H653" s="114">
        <v>0</v>
      </c>
      <c r="I653" s="114">
        <v>0</v>
      </c>
    </row>
    <row r="654" spans="1:9" s="132" customFormat="1" ht="37.5" x14ac:dyDescent="0.2">
      <c r="A654" s="378"/>
      <c r="B654" s="345"/>
      <c r="C654" s="128" t="s">
        <v>16</v>
      </c>
      <c r="D654" s="114">
        <f t="shared" si="411"/>
        <v>0</v>
      </c>
      <c r="E654" s="114">
        <v>0</v>
      </c>
      <c r="F654" s="114">
        <v>0</v>
      </c>
      <c r="G654" s="114">
        <f t="shared" si="413"/>
        <v>0</v>
      </c>
      <c r="H654" s="114">
        <v>0</v>
      </c>
      <c r="I654" s="114">
        <v>0</v>
      </c>
    </row>
    <row r="655" spans="1:9" s="132" customFormat="1" ht="37.5" x14ac:dyDescent="0.2">
      <c r="A655" s="378"/>
      <c r="B655" s="345"/>
      <c r="C655" s="128" t="s">
        <v>17</v>
      </c>
      <c r="D655" s="114">
        <f t="shared" si="411"/>
        <v>0</v>
      </c>
      <c r="E655" s="114">
        <v>0</v>
      </c>
      <c r="F655" s="114">
        <v>0</v>
      </c>
      <c r="G655" s="114">
        <f t="shared" si="413"/>
        <v>0</v>
      </c>
      <c r="H655" s="114">
        <v>0</v>
      </c>
      <c r="I655" s="114">
        <v>0</v>
      </c>
    </row>
    <row r="656" spans="1:9" s="132" customFormat="1" ht="37.5" x14ac:dyDescent="0.2">
      <c r="A656" s="378"/>
      <c r="B656" s="345"/>
      <c r="C656" s="128" t="s">
        <v>18</v>
      </c>
      <c r="D656" s="114">
        <f t="shared" si="411"/>
        <v>0</v>
      </c>
      <c r="E656" s="114">
        <v>0</v>
      </c>
      <c r="F656" s="114">
        <v>0</v>
      </c>
      <c r="G656" s="114">
        <f t="shared" si="413"/>
        <v>0</v>
      </c>
      <c r="H656" s="114">
        <v>0</v>
      </c>
      <c r="I656" s="114">
        <v>0</v>
      </c>
    </row>
    <row r="657" spans="1:9" s="132" customFormat="1" ht="37.5" x14ac:dyDescent="0.2">
      <c r="A657" s="378"/>
      <c r="B657" s="345"/>
      <c r="C657" s="128" t="s">
        <v>19</v>
      </c>
      <c r="D657" s="114">
        <f t="shared" si="411"/>
        <v>0</v>
      </c>
      <c r="E657" s="114">
        <v>0</v>
      </c>
      <c r="F657" s="114">
        <v>0</v>
      </c>
      <c r="G657" s="114">
        <f t="shared" si="413"/>
        <v>0</v>
      </c>
      <c r="H657" s="114">
        <v>0</v>
      </c>
      <c r="I657" s="114">
        <v>0</v>
      </c>
    </row>
    <row r="658" spans="1:9" s="132" customFormat="1" ht="37.5" x14ac:dyDescent="0.2">
      <c r="A658" s="378"/>
      <c r="B658" s="345"/>
      <c r="C658" s="127" t="s">
        <v>20</v>
      </c>
      <c r="D658" s="114">
        <f t="shared" si="411"/>
        <v>0</v>
      </c>
      <c r="E658" s="114">
        <v>0</v>
      </c>
      <c r="F658" s="114">
        <v>0</v>
      </c>
      <c r="G658" s="114">
        <f t="shared" si="413"/>
        <v>0</v>
      </c>
      <c r="H658" s="114">
        <v>0</v>
      </c>
      <c r="I658" s="114">
        <v>0</v>
      </c>
    </row>
    <row r="659" spans="1:9" s="132" customFormat="1" ht="18.75" x14ac:dyDescent="0.2">
      <c r="A659" s="378"/>
      <c r="B659" s="345"/>
      <c r="C659" s="127" t="s">
        <v>11</v>
      </c>
      <c r="D659" s="114">
        <f t="shared" si="411"/>
        <v>0</v>
      </c>
      <c r="E659" s="114">
        <v>0</v>
      </c>
      <c r="F659" s="114">
        <v>0</v>
      </c>
      <c r="G659" s="114">
        <f t="shared" si="413"/>
        <v>0</v>
      </c>
      <c r="H659" s="114">
        <v>0</v>
      </c>
      <c r="I659" s="114">
        <v>0</v>
      </c>
    </row>
    <row r="660" spans="1:9" s="132" customFormat="1" ht="18.75" x14ac:dyDescent="0.2">
      <c r="A660" s="366"/>
      <c r="B660" s="346"/>
      <c r="C660" s="127" t="s">
        <v>10</v>
      </c>
      <c r="D660" s="114">
        <f t="shared" si="411"/>
        <v>0</v>
      </c>
      <c r="E660" s="114">
        <v>0</v>
      </c>
      <c r="F660" s="114">
        <v>0</v>
      </c>
      <c r="G660" s="114">
        <f t="shared" si="413"/>
        <v>0</v>
      </c>
      <c r="H660" s="114">
        <v>0</v>
      </c>
      <c r="I660" s="114">
        <v>0</v>
      </c>
    </row>
    <row r="661" spans="1:9" s="132" customFormat="1" ht="18.75" x14ac:dyDescent="0.2">
      <c r="A661" s="365" t="s">
        <v>345</v>
      </c>
      <c r="B661" s="344" t="s">
        <v>346</v>
      </c>
      <c r="C661" s="127" t="s">
        <v>33</v>
      </c>
      <c r="D661" s="114">
        <f t="shared" si="411"/>
        <v>10</v>
      </c>
      <c r="E661" s="114">
        <f t="shared" ref="E661:F661" si="415">E662+E672+E673</f>
        <v>0</v>
      </c>
      <c r="F661" s="114">
        <f t="shared" si="415"/>
        <v>10</v>
      </c>
      <c r="G661" s="114">
        <f t="shared" si="413"/>
        <v>10</v>
      </c>
      <c r="H661" s="114">
        <f t="shared" ref="H661:I661" si="416">H662+H672+H673</f>
        <v>0</v>
      </c>
      <c r="I661" s="114">
        <f t="shared" si="416"/>
        <v>10</v>
      </c>
    </row>
    <row r="662" spans="1:9" s="132" customFormat="1" ht="18.75" x14ac:dyDescent="0.2">
      <c r="A662" s="378"/>
      <c r="B662" s="345"/>
      <c r="C662" s="127" t="s">
        <v>13</v>
      </c>
      <c r="D662" s="114">
        <f t="shared" si="411"/>
        <v>10</v>
      </c>
      <c r="E662" s="114">
        <f t="shared" ref="E662:F662" si="417">E664+E671</f>
        <v>0</v>
      </c>
      <c r="F662" s="114">
        <f t="shared" si="417"/>
        <v>10</v>
      </c>
      <c r="G662" s="114">
        <f t="shared" si="413"/>
        <v>10</v>
      </c>
      <c r="H662" s="114">
        <f t="shared" ref="H662:I662" si="418">H664+H671</f>
        <v>0</v>
      </c>
      <c r="I662" s="114">
        <f t="shared" si="418"/>
        <v>10</v>
      </c>
    </row>
    <row r="663" spans="1:9" s="132" customFormat="1" ht="18.75" x14ac:dyDescent="0.2">
      <c r="A663" s="378"/>
      <c r="B663" s="345"/>
      <c r="C663" s="127" t="s">
        <v>12</v>
      </c>
      <c r="D663" s="114"/>
      <c r="E663" s="114"/>
      <c r="F663" s="114"/>
      <c r="G663" s="114"/>
      <c r="H663" s="114"/>
      <c r="I663" s="114"/>
    </row>
    <row r="664" spans="1:9" s="132" customFormat="1" ht="37.5" x14ac:dyDescent="0.2">
      <c r="A664" s="378"/>
      <c r="B664" s="345"/>
      <c r="C664" s="127" t="s">
        <v>15</v>
      </c>
      <c r="D664" s="114">
        <f t="shared" ref="D664:D673" si="419">E664+F664</f>
        <v>10</v>
      </c>
      <c r="E664" s="114">
        <f t="shared" ref="E664:F664" si="420">E665+E666+E667+E668+E669+E670</f>
        <v>0</v>
      </c>
      <c r="F664" s="114">
        <f t="shared" si="420"/>
        <v>10</v>
      </c>
      <c r="G664" s="114">
        <f t="shared" ref="G664:G673" si="421">H664+I664</f>
        <v>10</v>
      </c>
      <c r="H664" s="114">
        <f t="shared" ref="H664:I664" si="422">H665+H666+H667+H668+H669+H670</f>
        <v>0</v>
      </c>
      <c r="I664" s="114">
        <f t="shared" si="422"/>
        <v>10</v>
      </c>
    </row>
    <row r="665" spans="1:9" s="132" customFormat="1" ht="37.5" x14ac:dyDescent="0.2">
      <c r="A665" s="378"/>
      <c r="B665" s="345"/>
      <c r="C665" s="128" t="s">
        <v>21</v>
      </c>
      <c r="D665" s="114">
        <f t="shared" si="419"/>
        <v>10</v>
      </c>
      <c r="E665" s="114">
        <v>0</v>
      </c>
      <c r="F665" s="114">
        <v>10</v>
      </c>
      <c r="G665" s="114">
        <f t="shared" si="421"/>
        <v>10</v>
      </c>
      <c r="H665" s="114">
        <v>0</v>
      </c>
      <c r="I665" s="114">
        <v>10</v>
      </c>
    </row>
    <row r="666" spans="1:9" s="132" customFormat="1" ht="37.5" x14ac:dyDescent="0.2">
      <c r="A666" s="378"/>
      <c r="B666" s="345"/>
      <c r="C666" s="128" t="s">
        <v>22</v>
      </c>
      <c r="D666" s="114">
        <f t="shared" si="419"/>
        <v>0</v>
      </c>
      <c r="E666" s="114">
        <v>0</v>
      </c>
      <c r="F666" s="114">
        <v>0</v>
      </c>
      <c r="G666" s="114">
        <f t="shared" si="421"/>
        <v>0</v>
      </c>
      <c r="H666" s="114">
        <v>0</v>
      </c>
      <c r="I666" s="114">
        <v>0</v>
      </c>
    </row>
    <row r="667" spans="1:9" s="132" customFormat="1" ht="37.5" x14ac:dyDescent="0.2">
      <c r="A667" s="378"/>
      <c r="B667" s="345"/>
      <c r="C667" s="128" t="s">
        <v>16</v>
      </c>
      <c r="D667" s="114">
        <f t="shared" si="419"/>
        <v>0</v>
      </c>
      <c r="E667" s="114">
        <v>0</v>
      </c>
      <c r="F667" s="114">
        <v>0</v>
      </c>
      <c r="G667" s="114">
        <f t="shared" si="421"/>
        <v>0</v>
      </c>
      <c r="H667" s="114">
        <v>0</v>
      </c>
      <c r="I667" s="114">
        <v>0</v>
      </c>
    </row>
    <row r="668" spans="1:9" s="132" customFormat="1" ht="37.5" x14ac:dyDescent="0.2">
      <c r="A668" s="378"/>
      <c r="B668" s="345"/>
      <c r="C668" s="128" t="s">
        <v>17</v>
      </c>
      <c r="D668" s="114">
        <f t="shared" si="419"/>
        <v>0</v>
      </c>
      <c r="E668" s="114">
        <v>0</v>
      </c>
      <c r="F668" s="114">
        <v>0</v>
      </c>
      <c r="G668" s="114">
        <f t="shared" si="421"/>
        <v>0</v>
      </c>
      <c r="H668" s="114">
        <v>0</v>
      </c>
      <c r="I668" s="114">
        <v>0</v>
      </c>
    </row>
    <row r="669" spans="1:9" s="132" customFormat="1" ht="37.5" x14ac:dyDescent="0.2">
      <c r="A669" s="378"/>
      <c r="B669" s="345"/>
      <c r="C669" s="128" t="s">
        <v>18</v>
      </c>
      <c r="D669" s="114">
        <f t="shared" si="419"/>
        <v>0</v>
      </c>
      <c r="E669" s="114">
        <v>0</v>
      </c>
      <c r="F669" s="114">
        <v>0</v>
      </c>
      <c r="G669" s="114">
        <f t="shared" si="421"/>
        <v>0</v>
      </c>
      <c r="H669" s="114">
        <v>0</v>
      </c>
      <c r="I669" s="114">
        <v>0</v>
      </c>
    </row>
    <row r="670" spans="1:9" s="132" customFormat="1" ht="37.5" x14ac:dyDescent="0.2">
      <c r="A670" s="378"/>
      <c r="B670" s="345"/>
      <c r="C670" s="128" t="s">
        <v>19</v>
      </c>
      <c r="D670" s="114">
        <f t="shared" si="419"/>
        <v>0</v>
      </c>
      <c r="E670" s="114">
        <v>0</v>
      </c>
      <c r="F670" s="114">
        <v>0</v>
      </c>
      <c r="G670" s="114">
        <f t="shared" si="421"/>
        <v>0</v>
      </c>
      <c r="H670" s="114">
        <v>0</v>
      </c>
      <c r="I670" s="114">
        <v>0</v>
      </c>
    </row>
    <row r="671" spans="1:9" s="132" customFormat="1" ht="37.5" x14ac:dyDescent="0.2">
      <c r="A671" s="378"/>
      <c r="B671" s="345"/>
      <c r="C671" s="127" t="s">
        <v>20</v>
      </c>
      <c r="D671" s="114">
        <f t="shared" si="419"/>
        <v>0</v>
      </c>
      <c r="E671" s="114">
        <v>0</v>
      </c>
      <c r="F671" s="114">
        <v>0</v>
      </c>
      <c r="G671" s="114">
        <f t="shared" si="421"/>
        <v>0</v>
      </c>
      <c r="H671" s="114">
        <v>0</v>
      </c>
      <c r="I671" s="114">
        <v>0</v>
      </c>
    </row>
    <row r="672" spans="1:9" s="132" customFormat="1" ht="18.75" x14ac:dyDescent="0.2">
      <c r="A672" s="378"/>
      <c r="B672" s="345"/>
      <c r="C672" s="127" t="s">
        <v>11</v>
      </c>
      <c r="D672" s="114">
        <f t="shared" si="419"/>
        <v>0</v>
      </c>
      <c r="E672" s="114">
        <v>0</v>
      </c>
      <c r="F672" s="114">
        <v>0</v>
      </c>
      <c r="G672" s="114">
        <f t="shared" si="421"/>
        <v>0</v>
      </c>
      <c r="H672" s="114">
        <v>0</v>
      </c>
      <c r="I672" s="114">
        <v>0</v>
      </c>
    </row>
    <row r="673" spans="1:9" s="132" customFormat="1" ht="18.75" x14ac:dyDescent="0.2">
      <c r="A673" s="366"/>
      <c r="B673" s="346"/>
      <c r="C673" s="127" t="s">
        <v>10</v>
      </c>
      <c r="D673" s="114">
        <f t="shared" si="419"/>
        <v>0</v>
      </c>
      <c r="E673" s="114">
        <v>0</v>
      </c>
      <c r="F673" s="114">
        <v>0</v>
      </c>
      <c r="G673" s="114">
        <f t="shared" si="421"/>
        <v>0</v>
      </c>
      <c r="H673" s="114">
        <v>0</v>
      </c>
      <c r="I673" s="114">
        <v>0</v>
      </c>
    </row>
    <row r="674" spans="1:9" s="135" customFormat="1" ht="18.75" x14ac:dyDescent="0.2">
      <c r="A674" s="362" t="s">
        <v>51</v>
      </c>
      <c r="B674" s="344" t="s">
        <v>108</v>
      </c>
      <c r="C674" s="133" t="s">
        <v>33</v>
      </c>
      <c r="D674" s="134">
        <f t="shared" si="323"/>
        <v>3000</v>
      </c>
      <c r="E674" s="134">
        <f t="shared" ref="E674:F674" si="423">E675+E685+E686</f>
        <v>0</v>
      </c>
      <c r="F674" s="134">
        <f t="shared" si="423"/>
        <v>3000</v>
      </c>
      <c r="G674" s="134">
        <f t="shared" si="333"/>
        <v>3000</v>
      </c>
      <c r="H674" s="134">
        <f t="shared" ref="H674:I674" si="424">H675+H685+H686</f>
        <v>0</v>
      </c>
      <c r="I674" s="134">
        <f t="shared" si="424"/>
        <v>3000</v>
      </c>
    </row>
    <row r="675" spans="1:9" s="132" customFormat="1" ht="18.75" x14ac:dyDescent="0.2">
      <c r="A675" s="363"/>
      <c r="B675" s="345"/>
      <c r="C675" s="127" t="s">
        <v>13</v>
      </c>
      <c r="D675" s="114">
        <f t="shared" si="323"/>
        <v>3000</v>
      </c>
      <c r="E675" s="114">
        <f t="shared" ref="E675:F675" si="425">E677+E684</f>
        <v>0</v>
      </c>
      <c r="F675" s="114">
        <f t="shared" si="425"/>
        <v>3000</v>
      </c>
      <c r="G675" s="114">
        <f t="shared" si="333"/>
        <v>3000</v>
      </c>
      <c r="H675" s="114">
        <f t="shared" ref="H675:I675" si="426">H677+H684</f>
        <v>0</v>
      </c>
      <c r="I675" s="114">
        <f t="shared" si="426"/>
        <v>3000</v>
      </c>
    </row>
    <row r="676" spans="1:9" s="132" customFormat="1" ht="18.75" x14ac:dyDescent="0.2">
      <c r="A676" s="363"/>
      <c r="B676" s="345"/>
      <c r="C676" s="127" t="s">
        <v>12</v>
      </c>
      <c r="D676" s="114"/>
      <c r="E676" s="114"/>
      <c r="F676" s="114"/>
      <c r="G676" s="114"/>
      <c r="H676" s="114"/>
      <c r="I676" s="114"/>
    </row>
    <row r="677" spans="1:9" s="132" customFormat="1" ht="37.5" x14ac:dyDescent="0.2">
      <c r="A677" s="363"/>
      <c r="B677" s="345"/>
      <c r="C677" s="127" t="s">
        <v>15</v>
      </c>
      <c r="D677" s="114">
        <f t="shared" ref="D677:D688" si="427">E677+F677</f>
        <v>3000</v>
      </c>
      <c r="E677" s="114">
        <f t="shared" ref="E677:F677" si="428">E678+E679+E680+E681+E682+E683</f>
        <v>0</v>
      </c>
      <c r="F677" s="114">
        <f t="shared" si="428"/>
        <v>3000</v>
      </c>
      <c r="G677" s="114">
        <f t="shared" ref="G677:G688" si="429">H677+I677</f>
        <v>3000</v>
      </c>
      <c r="H677" s="114">
        <f t="shared" ref="H677:I677" si="430">H678+H679+H680+H681+H682+H683</f>
        <v>0</v>
      </c>
      <c r="I677" s="114">
        <f t="shared" si="430"/>
        <v>3000</v>
      </c>
    </row>
    <row r="678" spans="1:9" s="132" customFormat="1" ht="37.5" x14ac:dyDescent="0.2">
      <c r="A678" s="363"/>
      <c r="B678" s="345"/>
      <c r="C678" s="128" t="s">
        <v>21</v>
      </c>
      <c r="D678" s="114">
        <f t="shared" si="427"/>
        <v>0</v>
      </c>
      <c r="E678" s="114">
        <f t="shared" ref="E678:I686" si="431">E691</f>
        <v>0</v>
      </c>
      <c r="F678" s="114">
        <f t="shared" si="431"/>
        <v>0</v>
      </c>
      <c r="G678" s="114">
        <f t="shared" si="431"/>
        <v>0</v>
      </c>
      <c r="H678" s="114">
        <f t="shared" si="431"/>
        <v>0</v>
      </c>
      <c r="I678" s="114">
        <f t="shared" si="431"/>
        <v>0</v>
      </c>
    </row>
    <row r="679" spans="1:9" s="132" customFormat="1" ht="37.5" x14ac:dyDescent="0.2">
      <c r="A679" s="363"/>
      <c r="B679" s="345"/>
      <c r="C679" s="128" t="s">
        <v>22</v>
      </c>
      <c r="D679" s="114">
        <f t="shared" si="427"/>
        <v>0</v>
      </c>
      <c r="E679" s="114">
        <f t="shared" si="431"/>
        <v>0</v>
      </c>
      <c r="F679" s="114">
        <f t="shared" si="431"/>
        <v>0</v>
      </c>
      <c r="G679" s="114">
        <f t="shared" si="431"/>
        <v>0</v>
      </c>
      <c r="H679" s="114">
        <f t="shared" si="431"/>
        <v>0</v>
      </c>
      <c r="I679" s="114">
        <f t="shared" si="431"/>
        <v>0</v>
      </c>
    </row>
    <row r="680" spans="1:9" s="132" customFormat="1" ht="37.5" x14ac:dyDescent="0.2">
      <c r="A680" s="363"/>
      <c r="B680" s="345"/>
      <c r="C680" s="128" t="s">
        <v>16</v>
      </c>
      <c r="D680" s="114">
        <f t="shared" si="427"/>
        <v>0</v>
      </c>
      <c r="E680" s="114">
        <f t="shared" si="431"/>
        <v>0</v>
      </c>
      <c r="F680" s="114">
        <f t="shared" si="431"/>
        <v>0</v>
      </c>
      <c r="G680" s="114">
        <f t="shared" si="431"/>
        <v>0</v>
      </c>
      <c r="H680" s="114">
        <f t="shared" si="431"/>
        <v>0</v>
      </c>
      <c r="I680" s="114">
        <f t="shared" si="431"/>
        <v>0</v>
      </c>
    </row>
    <row r="681" spans="1:9" s="132" customFormat="1" ht="37.5" x14ac:dyDescent="0.2">
      <c r="A681" s="363"/>
      <c r="B681" s="345"/>
      <c r="C681" s="128" t="s">
        <v>17</v>
      </c>
      <c r="D681" s="114">
        <f t="shared" si="427"/>
        <v>0</v>
      </c>
      <c r="E681" s="114">
        <f t="shared" si="431"/>
        <v>0</v>
      </c>
      <c r="F681" s="114">
        <f t="shared" si="431"/>
        <v>0</v>
      </c>
      <c r="G681" s="114">
        <f t="shared" si="431"/>
        <v>0</v>
      </c>
      <c r="H681" s="114">
        <f t="shared" si="431"/>
        <v>0</v>
      </c>
      <c r="I681" s="114">
        <f t="shared" si="431"/>
        <v>0</v>
      </c>
    </row>
    <row r="682" spans="1:9" s="132" customFormat="1" ht="37.5" x14ac:dyDescent="0.2">
      <c r="A682" s="363"/>
      <c r="B682" s="345"/>
      <c r="C682" s="128" t="s">
        <v>18</v>
      </c>
      <c r="D682" s="114">
        <f t="shared" si="427"/>
        <v>3000</v>
      </c>
      <c r="E682" s="114">
        <f t="shared" si="431"/>
        <v>0</v>
      </c>
      <c r="F682" s="114">
        <f t="shared" si="431"/>
        <v>3000</v>
      </c>
      <c r="G682" s="114">
        <f t="shared" si="431"/>
        <v>3000</v>
      </c>
      <c r="H682" s="114">
        <f t="shared" si="431"/>
        <v>0</v>
      </c>
      <c r="I682" s="114">
        <f t="shared" si="431"/>
        <v>3000</v>
      </c>
    </row>
    <row r="683" spans="1:9" s="132" customFormat="1" ht="37.5" x14ac:dyDescent="0.2">
      <c r="A683" s="363"/>
      <c r="B683" s="345"/>
      <c r="C683" s="128" t="s">
        <v>19</v>
      </c>
      <c r="D683" s="114">
        <f t="shared" si="427"/>
        <v>0</v>
      </c>
      <c r="E683" s="114">
        <f t="shared" si="431"/>
        <v>0</v>
      </c>
      <c r="F683" s="114">
        <f t="shared" si="431"/>
        <v>0</v>
      </c>
      <c r="G683" s="114">
        <f t="shared" si="431"/>
        <v>0</v>
      </c>
      <c r="H683" s="114">
        <f t="shared" si="431"/>
        <v>0</v>
      </c>
      <c r="I683" s="114">
        <f t="shared" si="431"/>
        <v>0</v>
      </c>
    </row>
    <row r="684" spans="1:9" s="132" customFormat="1" ht="37.5" x14ac:dyDescent="0.2">
      <c r="A684" s="363"/>
      <c r="B684" s="345"/>
      <c r="C684" s="127" t="s">
        <v>20</v>
      </c>
      <c r="D684" s="114">
        <f t="shared" si="427"/>
        <v>0</v>
      </c>
      <c r="E684" s="114">
        <f t="shared" si="431"/>
        <v>0</v>
      </c>
      <c r="F684" s="114">
        <f t="shared" si="431"/>
        <v>0</v>
      </c>
      <c r="G684" s="114">
        <f t="shared" si="431"/>
        <v>0</v>
      </c>
      <c r="H684" s="114">
        <f t="shared" si="431"/>
        <v>0</v>
      </c>
      <c r="I684" s="114">
        <f t="shared" si="431"/>
        <v>0</v>
      </c>
    </row>
    <row r="685" spans="1:9" s="132" customFormat="1" ht="18.75" x14ac:dyDescent="0.2">
      <c r="A685" s="363"/>
      <c r="B685" s="345"/>
      <c r="C685" s="127" t="s">
        <v>11</v>
      </c>
      <c r="D685" s="114">
        <f t="shared" si="427"/>
        <v>0</v>
      </c>
      <c r="E685" s="114">
        <f t="shared" si="431"/>
        <v>0</v>
      </c>
      <c r="F685" s="114">
        <f t="shared" si="431"/>
        <v>0</v>
      </c>
      <c r="G685" s="114">
        <f t="shared" si="431"/>
        <v>0</v>
      </c>
      <c r="H685" s="114">
        <f t="shared" si="431"/>
        <v>0</v>
      </c>
      <c r="I685" s="114">
        <f t="shared" si="431"/>
        <v>0</v>
      </c>
    </row>
    <row r="686" spans="1:9" s="132" customFormat="1" ht="18.75" x14ac:dyDescent="0.2">
      <c r="A686" s="364"/>
      <c r="B686" s="346"/>
      <c r="C686" s="127" t="s">
        <v>10</v>
      </c>
      <c r="D686" s="114">
        <f>E686+F686</f>
        <v>0</v>
      </c>
      <c r="E686" s="114">
        <f>E699</f>
        <v>0</v>
      </c>
      <c r="F686" s="114">
        <f>F699</f>
        <v>0</v>
      </c>
      <c r="G686" s="114">
        <f t="shared" si="431"/>
        <v>0</v>
      </c>
      <c r="H686" s="114">
        <f t="shared" si="431"/>
        <v>0</v>
      </c>
      <c r="I686" s="114">
        <f t="shared" si="431"/>
        <v>0</v>
      </c>
    </row>
    <row r="687" spans="1:9" s="132" customFormat="1" ht="18.75" x14ac:dyDescent="0.2">
      <c r="A687" s="365" t="s">
        <v>165</v>
      </c>
      <c r="B687" s="344" t="s">
        <v>347</v>
      </c>
      <c r="C687" s="127" t="s">
        <v>33</v>
      </c>
      <c r="D687" s="114">
        <f t="shared" si="427"/>
        <v>3000</v>
      </c>
      <c r="E687" s="114">
        <f t="shared" ref="E687:F687" si="432">E688+E698+E699</f>
        <v>0</v>
      </c>
      <c r="F687" s="114">
        <f t="shared" si="432"/>
        <v>3000</v>
      </c>
      <c r="G687" s="114">
        <f t="shared" si="429"/>
        <v>3000</v>
      </c>
      <c r="H687" s="114">
        <f t="shared" ref="H687:I687" si="433">H688+H698+H699</f>
        <v>0</v>
      </c>
      <c r="I687" s="114">
        <f t="shared" si="433"/>
        <v>3000</v>
      </c>
    </row>
    <row r="688" spans="1:9" s="132" customFormat="1" ht="18.75" x14ac:dyDescent="0.2">
      <c r="A688" s="378"/>
      <c r="B688" s="345"/>
      <c r="C688" s="127" t="s">
        <v>13</v>
      </c>
      <c r="D688" s="114">
        <f t="shared" si="427"/>
        <v>3000</v>
      </c>
      <c r="E688" s="114">
        <f t="shared" ref="E688:F688" si="434">E690+E697</f>
        <v>0</v>
      </c>
      <c r="F688" s="114">
        <f t="shared" si="434"/>
        <v>3000</v>
      </c>
      <c r="G688" s="114">
        <f t="shared" si="429"/>
        <v>3000</v>
      </c>
      <c r="H688" s="114">
        <f t="shared" ref="H688:I688" si="435">H690+H697</f>
        <v>0</v>
      </c>
      <c r="I688" s="114">
        <f t="shared" si="435"/>
        <v>3000</v>
      </c>
    </row>
    <row r="689" spans="1:9" s="132" customFormat="1" ht="18.75" x14ac:dyDescent="0.2">
      <c r="A689" s="378"/>
      <c r="B689" s="345"/>
      <c r="C689" s="127" t="s">
        <v>12</v>
      </c>
      <c r="D689" s="114"/>
      <c r="E689" s="114"/>
      <c r="F689" s="114"/>
      <c r="G689" s="114"/>
      <c r="H689" s="114"/>
      <c r="I689" s="114"/>
    </row>
    <row r="690" spans="1:9" s="132" customFormat="1" ht="37.5" x14ac:dyDescent="0.2">
      <c r="A690" s="378"/>
      <c r="B690" s="345"/>
      <c r="C690" s="127" t="s">
        <v>15</v>
      </c>
      <c r="D690" s="114">
        <f t="shared" ref="D690:D701" si="436">E690+F690</f>
        <v>3000</v>
      </c>
      <c r="E690" s="114">
        <f t="shared" ref="E690:F690" si="437">E691+E692+E693+E694+E695+E696</f>
        <v>0</v>
      </c>
      <c r="F690" s="114">
        <f t="shared" si="437"/>
        <v>3000</v>
      </c>
      <c r="G690" s="114">
        <f t="shared" ref="G690:G701" si="438">H690+I690</f>
        <v>3000</v>
      </c>
      <c r="H690" s="114">
        <f t="shared" ref="H690:I690" si="439">H691+H692+H693+H694+H695+H696</f>
        <v>0</v>
      </c>
      <c r="I690" s="114">
        <f t="shared" si="439"/>
        <v>3000</v>
      </c>
    </row>
    <row r="691" spans="1:9" s="132" customFormat="1" ht="37.5" x14ac:dyDescent="0.2">
      <c r="A691" s="378"/>
      <c r="B691" s="345"/>
      <c r="C691" s="128" t="s">
        <v>21</v>
      </c>
      <c r="D691" s="114">
        <f t="shared" si="436"/>
        <v>0</v>
      </c>
      <c r="E691" s="114">
        <v>0</v>
      </c>
      <c r="F691" s="114">
        <v>0</v>
      </c>
      <c r="G691" s="114">
        <f t="shared" si="438"/>
        <v>0</v>
      </c>
      <c r="H691" s="114">
        <v>0</v>
      </c>
      <c r="I691" s="114">
        <v>0</v>
      </c>
    </row>
    <row r="692" spans="1:9" s="132" customFormat="1" ht="37.5" x14ac:dyDescent="0.2">
      <c r="A692" s="378"/>
      <c r="B692" s="345"/>
      <c r="C692" s="128" t="s">
        <v>22</v>
      </c>
      <c r="D692" s="114">
        <f t="shared" si="436"/>
        <v>0</v>
      </c>
      <c r="E692" s="114">
        <v>0</v>
      </c>
      <c r="F692" s="114">
        <v>0</v>
      </c>
      <c r="G692" s="114">
        <f t="shared" si="438"/>
        <v>0</v>
      </c>
      <c r="H692" s="114">
        <v>0</v>
      </c>
      <c r="I692" s="114">
        <v>0</v>
      </c>
    </row>
    <row r="693" spans="1:9" s="132" customFormat="1" ht="37.5" x14ac:dyDescent="0.2">
      <c r="A693" s="378"/>
      <c r="B693" s="345"/>
      <c r="C693" s="128" t="s">
        <v>16</v>
      </c>
      <c r="D693" s="114">
        <f t="shared" si="436"/>
        <v>0</v>
      </c>
      <c r="E693" s="114">
        <v>0</v>
      </c>
      <c r="F693" s="114">
        <v>0</v>
      </c>
      <c r="G693" s="114">
        <f t="shared" si="438"/>
        <v>0</v>
      </c>
      <c r="H693" s="114">
        <v>0</v>
      </c>
      <c r="I693" s="114">
        <v>0</v>
      </c>
    </row>
    <row r="694" spans="1:9" s="132" customFormat="1" ht="37.5" x14ac:dyDescent="0.2">
      <c r="A694" s="378"/>
      <c r="B694" s="345"/>
      <c r="C694" s="128" t="s">
        <v>17</v>
      </c>
      <c r="D694" s="114">
        <f t="shared" si="436"/>
        <v>0</v>
      </c>
      <c r="E694" s="114">
        <v>0</v>
      </c>
      <c r="F694" s="114">
        <v>0</v>
      </c>
      <c r="G694" s="114">
        <f t="shared" si="438"/>
        <v>0</v>
      </c>
      <c r="H694" s="114">
        <v>0</v>
      </c>
      <c r="I694" s="114">
        <v>0</v>
      </c>
    </row>
    <row r="695" spans="1:9" s="132" customFormat="1" ht="37.5" x14ac:dyDescent="0.2">
      <c r="A695" s="378"/>
      <c r="B695" s="345"/>
      <c r="C695" s="128" t="s">
        <v>18</v>
      </c>
      <c r="D695" s="114">
        <f t="shared" si="436"/>
        <v>3000</v>
      </c>
      <c r="E695" s="114">
        <v>0</v>
      </c>
      <c r="F695" s="114">
        <v>3000</v>
      </c>
      <c r="G695" s="114">
        <f t="shared" si="438"/>
        <v>3000</v>
      </c>
      <c r="H695" s="114">
        <v>0</v>
      </c>
      <c r="I695" s="114">
        <v>3000</v>
      </c>
    </row>
    <row r="696" spans="1:9" s="132" customFormat="1" ht="37.5" x14ac:dyDescent="0.2">
      <c r="A696" s="378"/>
      <c r="B696" s="345"/>
      <c r="C696" s="128" t="s">
        <v>19</v>
      </c>
      <c r="D696" s="114">
        <f t="shared" si="436"/>
        <v>0</v>
      </c>
      <c r="E696" s="114">
        <v>0</v>
      </c>
      <c r="F696" s="114">
        <v>0</v>
      </c>
      <c r="G696" s="114">
        <f t="shared" si="438"/>
        <v>0</v>
      </c>
      <c r="H696" s="114">
        <v>0</v>
      </c>
      <c r="I696" s="114">
        <v>0</v>
      </c>
    </row>
    <row r="697" spans="1:9" s="132" customFormat="1" ht="37.5" x14ac:dyDescent="0.2">
      <c r="A697" s="378"/>
      <c r="B697" s="345"/>
      <c r="C697" s="127" t="s">
        <v>20</v>
      </c>
      <c r="D697" s="114">
        <f t="shared" si="436"/>
        <v>0</v>
      </c>
      <c r="E697" s="114">
        <v>0</v>
      </c>
      <c r="F697" s="114">
        <v>0</v>
      </c>
      <c r="G697" s="114">
        <f t="shared" si="438"/>
        <v>0</v>
      </c>
      <c r="H697" s="114">
        <v>0</v>
      </c>
      <c r="I697" s="114">
        <v>0</v>
      </c>
    </row>
    <row r="698" spans="1:9" s="132" customFormat="1" ht="18.75" x14ac:dyDescent="0.2">
      <c r="A698" s="378"/>
      <c r="B698" s="345"/>
      <c r="C698" s="127" t="s">
        <v>11</v>
      </c>
      <c r="D698" s="114">
        <f t="shared" si="436"/>
        <v>0</v>
      </c>
      <c r="E698" s="114">
        <v>0</v>
      </c>
      <c r="F698" s="114">
        <v>0</v>
      </c>
      <c r="G698" s="114">
        <f t="shared" si="438"/>
        <v>0</v>
      </c>
      <c r="H698" s="114">
        <v>0</v>
      </c>
      <c r="I698" s="114">
        <v>0</v>
      </c>
    </row>
    <row r="699" spans="1:9" s="132" customFormat="1" ht="18.75" x14ac:dyDescent="0.2">
      <c r="A699" s="366"/>
      <c r="B699" s="346"/>
      <c r="C699" s="127" t="s">
        <v>10</v>
      </c>
      <c r="D699" s="114">
        <f t="shared" si="436"/>
        <v>0</v>
      </c>
      <c r="E699" s="114">
        <v>0</v>
      </c>
      <c r="F699" s="114">
        <v>0</v>
      </c>
      <c r="G699" s="114">
        <f t="shared" si="438"/>
        <v>0</v>
      </c>
      <c r="H699" s="114">
        <v>0</v>
      </c>
      <c r="I699" s="114">
        <v>0</v>
      </c>
    </row>
    <row r="700" spans="1:9" s="131" customFormat="1" ht="18.75" x14ac:dyDescent="0.2">
      <c r="A700" s="344" t="s">
        <v>52</v>
      </c>
      <c r="B700" s="344" t="s">
        <v>109</v>
      </c>
      <c r="C700" s="130" t="s">
        <v>33</v>
      </c>
      <c r="D700" s="117">
        <f t="shared" si="436"/>
        <v>65882.5</v>
      </c>
      <c r="E700" s="117">
        <f t="shared" ref="E700:F700" si="440">E701+E711+E712</f>
        <v>0</v>
      </c>
      <c r="F700" s="117">
        <f t="shared" si="440"/>
        <v>65882.5</v>
      </c>
      <c r="G700" s="117">
        <f t="shared" si="438"/>
        <v>65882.5</v>
      </c>
      <c r="H700" s="117">
        <f t="shared" ref="H700:I700" si="441">H701+H711+H712</f>
        <v>0</v>
      </c>
      <c r="I700" s="117">
        <f t="shared" si="441"/>
        <v>65882.5</v>
      </c>
    </row>
    <row r="701" spans="1:9" s="132" customFormat="1" ht="18.75" x14ac:dyDescent="0.2">
      <c r="A701" s="345"/>
      <c r="B701" s="345"/>
      <c r="C701" s="127" t="s">
        <v>13</v>
      </c>
      <c r="D701" s="114">
        <f t="shared" si="436"/>
        <v>0</v>
      </c>
      <c r="E701" s="114">
        <f t="shared" ref="E701:F701" si="442">E703+E710</f>
        <v>0</v>
      </c>
      <c r="F701" s="114">
        <f t="shared" si="442"/>
        <v>0</v>
      </c>
      <c r="G701" s="114">
        <f t="shared" si="438"/>
        <v>0</v>
      </c>
      <c r="H701" s="114">
        <f t="shared" ref="H701:I701" si="443">H703+H710</f>
        <v>0</v>
      </c>
      <c r="I701" s="114">
        <f t="shared" si="443"/>
        <v>0</v>
      </c>
    </row>
    <row r="702" spans="1:9" s="132" customFormat="1" ht="18.75" x14ac:dyDescent="0.2">
      <c r="A702" s="345"/>
      <c r="B702" s="345"/>
      <c r="C702" s="127" t="s">
        <v>12</v>
      </c>
      <c r="D702" s="114"/>
      <c r="E702" s="114"/>
      <c r="F702" s="114"/>
      <c r="G702" s="114"/>
      <c r="H702" s="114"/>
      <c r="I702" s="114"/>
    </row>
    <row r="703" spans="1:9" s="132" customFormat="1" ht="37.5" x14ac:dyDescent="0.2">
      <c r="A703" s="345"/>
      <c r="B703" s="345"/>
      <c r="C703" s="127" t="s">
        <v>15</v>
      </c>
      <c r="D703" s="114">
        <f t="shared" ref="D703:D714" si="444">E703+F703</f>
        <v>0</v>
      </c>
      <c r="E703" s="114">
        <f t="shared" ref="E703:F703" si="445">E704+E705+E706+E707+E708+E709</f>
        <v>0</v>
      </c>
      <c r="F703" s="114">
        <f t="shared" si="445"/>
        <v>0</v>
      </c>
      <c r="G703" s="114">
        <f t="shared" ref="G703:G714" si="446">H703+I703</f>
        <v>0</v>
      </c>
      <c r="H703" s="114">
        <f t="shared" ref="H703:I703" si="447">H704+H705+H706+H707+H708+H709</f>
        <v>0</v>
      </c>
      <c r="I703" s="114">
        <f t="shared" si="447"/>
        <v>0</v>
      </c>
    </row>
    <row r="704" spans="1:9" s="132" customFormat="1" ht="37.5" x14ac:dyDescent="0.2">
      <c r="A704" s="345"/>
      <c r="B704" s="345"/>
      <c r="C704" s="128" t="s">
        <v>21</v>
      </c>
      <c r="D704" s="114">
        <f t="shared" si="444"/>
        <v>0</v>
      </c>
      <c r="E704" s="114">
        <v>0</v>
      </c>
      <c r="F704" s="114">
        <v>0</v>
      </c>
      <c r="G704" s="114">
        <f t="shared" si="446"/>
        <v>0</v>
      </c>
      <c r="H704" s="114">
        <v>0</v>
      </c>
      <c r="I704" s="114">
        <v>0</v>
      </c>
    </row>
    <row r="705" spans="1:9" s="132" customFormat="1" ht="37.5" x14ac:dyDescent="0.2">
      <c r="A705" s="345"/>
      <c r="B705" s="345"/>
      <c r="C705" s="128" t="s">
        <v>22</v>
      </c>
      <c r="D705" s="114">
        <f t="shared" si="444"/>
        <v>0</v>
      </c>
      <c r="E705" s="114">
        <v>0</v>
      </c>
      <c r="F705" s="114">
        <v>0</v>
      </c>
      <c r="G705" s="114">
        <f t="shared" si="446"/>
        <v>0</v>
      </c>
      <c r="H705" s="114">
        <v>0</v>
      </c>
      <c r="I705" s="114">
        <v>0</v>
      </c>
    </row>
    <row r="706" spans="1:9" s="132" customFormat="1" ht="37.5" x14ac:dyDescent="0.2">
      <c r="A706" s="345"/>
      <c r="B706" s="345"/>
      <c r="C706" s="128" t="s">
        <v>16</v>
      </c>
      <c r="D706" s="114">
        <f t="shared" si="444"/>
        <v>0</v>
      </c>
      <c r="E706" s="114">
        <v>0</v>
      </c>
      <c r="F706" s="114">
        <v>0</v>
      </c>
      <c r="G706" s="114">
        <f t="shared" si="446"/>
        <v>0</v>
      </c>
      <c r="H706" s="114">
        <v>0</v>
      </c>
      <c r="I706" s="114">
        <v>0</v>
      </c>
    </row>
    <row r="707" spans="1:9" s="132" customFormat="1" ht="37.5" x14ac:dyDescent="0.2">
      <c r="A707" s="345"/>
      <c r="B707" s="345"/>
      <c r="C707" s="128" t="s">
        <v>17</v>
      </c>
      <c r="D707" s="114">
        <f t="shared" si="444"/>
        <v>0</v>
      </c>
      <c r="E707" s="114">
        <v>0</v>
      </c>
      <c r="F707" s="114">
        <v>0</v>
      </c>
      <c r="G707" s="114">
        <f t="shared" si="446"/>
        <v>0</v>
      </c>
      <c r="H707" s="114">
        <v>0</v>
      </c>
      <c r="I707" s="114">
        <v>0</v>
      </c>
    </row>
    <row r="708" spans="1:9" s="132" customFormat="1" ht="37.5" x14ac:dyDescent="0.2">
      <c r="A708" s="345"/>
      <c r="B708" s="345"/>
      <c r="C708" s="128" t="s">
        <v>18</v>
      </c>
      <c r="D708" s="114">
        <f t="shared" si="444"/>
        <v>0</v>
      </c>
      <c r="E708" s="114">
        <v>0</v>
      </c>
      <c r="F708" s="114">
        <v>0</v>
      </c>
      <c r="G708" s="114">
        <f t="shared" si="446"/>
        <v>0</v>
      </c>
      <c r="H708" s="114">
        <v>0</v>
      </c>
      <c r="I708" s="114">
        <v>0</v>
      </c>
    </row>
    <row r="709" spans="1:9" s="132" customFormat="1" ht="37.5" x14ac:dyDescent="0.2">
      <c r="A709" s="345"/>
      <c r="B709" s="345"/>
      <c r="C709" s="128" t="s">
        <v>19</v>
      </c>
      <c r="D709" s="114">
        <f t="shared" si="444"/>
        <v>0</v>
      </c>
      <c r="E709" s="114">
        <v>0</v>
      </c>
      <c r="F709" s="114">
        <v>0</v>
      </c>
      <c r="G709" s="114">
        <f t="shared" si="446"/>
        <v>0</v>
      </c>
      <c r="H709" s="114">
        <v>0</v>
      </c>
      <c r="I709" s="114">
        <v>0</v>
      </c>
    </row>
    <row r="710" spans="1:9" s="132" customFormat="1" ht="37.5" x14ac:dyDescent="0.2">
      <c r="A710" s="345"/>
      <c r="B710" s="345"/>
      <c r="C710" s="127" t="s">
        <v>20</v>
      </c>
      <c r="D710" s="114">
        <f t="shared" si="444"/>
        <v>0</v>
      </c>
      <c r="E710" s="114">
        <v>0</v>
      </c>
      <c r="F710" s="114">
        <v>0</v>
      </c>
      <c r="G710" s="114">
        <f t="shared" si="446"/>
        <v>0</v>
      </c>
      <c r="H710" s="114">
        <v>0</v>
      </c>
      <c r="I710" s="114">
        <v>0</v>
      </c>
    </row>
    <row r="711" spans="1:9" s="132" customFormat="1" ht="18.75" x14ac:dyDescent="0.2">
      <c r="A711" s="345"/>
      <c r="B711" s="345"/>
      <c r="C711" s="127" t="s">
        <v>11</v>
      </c>
      <c r="D711" s="114">
        <f t="shared" si="444"/>
        <v>0</v>
      </c>
      <c r="E711" s="114">
        <v>0</v>
      </c>
      <c r="F711" s="114">
        <v>0</v>
      </c>
      <c r="G711" s="114">
        <f t="shared" si="446"/>
        <v>0</v>
      </c>
      <c r="H711" s="114">
        <v>0</v>
      </c>
      <c r="I711" s="114">
        <v>0</v>
      </c>
    </row>
    <row r="712" spans="1:9" s="132" customFormat="1" ht="18.75" x14ac:dyDescent="0.2">
      <c r="A712" s="346"/>
      <c r="B712" s="346"/>
      <c r="C712" s="127" t="s">
        <v>10</v>
      </c>
      <c r="D712" s="114">
        <f t="shared" si="444"/>
        <v>65882.5</v>
      </c>
      <c r="E712" s="114">
        <v>0</v>
      </c>
      <c r="F712" s="114">
        <v>65882.5</v>
      </c>
      <c r="G712" s="114">
        <f t="shared" si="446"/>
        <v>65882.5</v>
      </c>
      <c r="H712" s="114">
        <v>0</v>
      </c>
      <c r="I712" s="114">
        <v>65882.5</v>
      </c>
    </row>
    <row r="713" spans="1:9" s="131" customFormat="1" ht="18.75" x14ac:dyDescent="0.2">
      <c r="A713" s="344" t="s">
        <v>53</v>
      </c>
      <c r="B713" s="344" t="s">
        <v>110</v>
      </c>
      <c r="C713" s="130" t="s">
        <v>33</v>
      </c>
      <c r="D713" s="117">
        <f t="shared" si="444"/>
        <v>0</v>
      </c>
      <c r="E713" s="117">
        <f t="shared" ref="E713:F713" si="448">E714+E724+E725</f>
        <v>0</v>
      </c>
      <c r="F713" s="117">
        <f t="shared" si="448"/>
        <v>0</v>
      </c>
      <c r="G713" s="117">
        <f t="shared" si="446"/>
        <v>0</v>
      </c>
      <c r="H713" s="117">
        <f t="shared" ref="H713:I713" si="449">H714+H724+H725</f>
        <v>0</v>
      </c>
      <c r="I713" s="117">
        <f t="shared" si="449"/>
        <v>0</v>
      </c>
    </row>
    <row r="714" spans="1:9" s="132" customFormat="1" ht="18.75" x14ac:dyDescent="0.2">
      <c r="A714" s="345"/>
      <c r="B714" s="345"/>
      <c r="C714" s="127" t="s">
        <v>13</v>
      </c>
      <c r="D714" s="114">
        <f t="shared" si="444"/>
        <v>0</v>
      </c>
      <c r="E714" s="114">
        <f t="shared" ref="E714:F714" si="450">E716+E723</f>
        <v>0</v>
      </c>
      <c r="F714" s="114">
        <f t="shared" si="450"/>
        <v>0</v>
      </c>
      <c r="G714" s="114">
        <f t="shared" si="446"/>
        <v>0</v>
      </c>
      <c r="H714" s="114">
        <f t="shared" ref="H714:I714" si="451">H716+H723</f>
        <v>0</v>
      </c>
      <c r="I714" s="114">
        <f t="shared" si="451"/>
        <v>0</v>
      </c>
    </row>
    <row r="715" spans="1:9" s="132" customFormat="1" ht="18.75" x14ac:dyDescent="0.2">
      <c r="A715" s="345"/>
      <c r="B715" s="345"/>
      <c r="C715" s="127" t="s">
        <v>12</v>
      </c>
      <c r="D715" s="114"/>
      <c r="E715" s="114"/>
      <c r="F715" s="114"/>
      <c r="G715" s="114"/>
      <c r="H715" s="114"/>
      <c r="I715" s="114"/>
    </row>
    <row r="716" spans="1:9" s="132" customFormat="1" ht="37.5" x14ac:dyDescent="0.2">
      <c r="A716" s="345"/>
      <c r="B716" s="345"/>
      <c r="C716" s="127" t="s">
        <v>15</v>
      </c>
      <c r="D716" s="114">
        <f t="shared" ref="D716:D727" si="452">E716+F716</f>
        <v>0</v>
      </c>
      <c r="E716" s="114">
        <f t="shared" ref="E716:F716" si="453">E717+E718+E719+E720+E721+E722</f>
        <v>0</v>
      </c>
      <c r="F716" s="114">
        <f t="shared" si="453"/>
        <v>0</v>
      </c>
      <c r="G716" s="114">
        <f t="shared" ref="G716:G727" si="454">H716+I716</f>
        <v>0</v>
      </c>
      <c r="H716" s="114">
        <f t="shared" ref="H716:I716" si="455">H717+H718+H719+H720+H721+H722</f>
        <v>0</v>
      </c>
      <c r="I716" s="114">
        <f t="shared" si="455"/>
        <v>0</v>
      </c>
    </row>
    <row r="717" spans="1:9" s="132" customFormat="1" ht="37.5" x14ac:dyDescent="0.2">
      <c r="A717" s="345"/>
      <c r="B717" s="345"/>
      <c r="C717" s="128" t="s">
        <v>21</v>
      </c>
      <c r="D717" s="114">
        <f t="shared" si="452"/>
        <v>0</v>
      </c>
      <c r="E717" s="114">
        <v>0</v>
      </c>
      <c r="F717" s="114">
        <v>0</v>
      </c>
      <c r="G717" s="114">
        <f t="shared" si="454"/>
        <v>0</v>
      </c>
      <c r="H717" s="114">
        <v>0</v>
      </c>
      <c r="I717" s="114">
        <v>0</v>
      </c>
    </row>
    <row r="718" spans="1:9" s="132" customFormat="1" ht="37.5" x14ac:dyDescent="0.2">
      <c r="A718" s="345"/>
      <c r="B718" s="345"/>
      <c r="C718" s="128" t="s">
        <v>22</v>
      </c>
      <c r="D718" s="114">
        <f t="shared" si="452"/>
        <v>0</v>
      </c>
      <c r="E718" s="114">
        <v>0</v>
      </c>
      <c r="F718" s="114">
        <v>0</v>
      </c>
      <c r="G718" s="114">
        <f t="shared" si="454"/>
        <v>0</v>
      </c>
      <c r="H718" s="114">
        <v>0</v>
      </c>
      <c r="I718" s="114">
        <v>0</v>
      </c>
    </row>
    <row r="719" spans="1:9" s="132" customFormat="1" ht="37.5" x14ac:dyDescent="0.2">
      <c r="A719" s="345"/>
      <c r="B719" s="345"/>
      <c r="C719" s="128" t="s">
        <v>16</v>
      </c>
      <c r="D719" s="114">
        <f t="shared" si="452"/>
        <v>0</v>
      </c>
      <c r="E719" s="114">
        <v>0</v>
      </c>
      <c r="F719" s="114">
        <v>0</v>
      </c>
      <c r="G719" s="114">
        <f t="shared" si="454"/>
        <v>0</v>
      </c>
      <c r="H719" s="114">
        <v>0</v>
      </c>
      <c r="I719" s="114">
        <v>0</v>
      </c>
    </row>
    <row r="720" spans="1:9" s="132" customFormat="1" ht="37.5" x14ac:dyDescent="0.2">
      <c r="A720" s="345"/>
      <c r="B720" s="345"/>
      <c r="C720" s="128" t="s">
        <v>17</v>
      </c>
      <c r="D720" s="114">
        <f t="shared" si="452"/>
        <v>0</v>
      </c>
      <c r="E720" s="114">
        <v>0</v>
      </c>
      <c r="F720" s="114">
        <v>0</v>
      </c>
      <c r="G720" s="114">
        <f t="shared" si="454"/>
        <v>0</v>
      </c>
      <c r="H720" s="114">
        <v>0</v>
      </c>
      <c r="I720" s="114">
        <v>0</v>
      </c>
    </row>
    <row r="721" spans="1:9" s="132" customFormat="1" ht="37.5" x14ac:dyDescent="0.2">
      <c r="A721" s="345"/>
      <c r="B721" s="345"/>
      <c r="C721" s="128" t="s">
        <v>18</v>
      </c>
      <c r="D721" s="114">
        <f t="shared" si="452"/>
        <v>0</v>
      </c>
      <c r="E721" s="114">
        <v>0</v>
      </c>
      <c r="F721" s="114">
        <v>0</v>
      </c>
      <c r="G721" s="114">
        <f t="shared" si="454"/>
        <v>0</v>
      </c>
      <c r="H721" s="114">
        <v>0</v>
      </c>
      <c r="I721" s="114">
        <v>0</v>
      </c>
    </row>
    <row r="722" spans="1:9" s="132" customFormat="1" ht="37.5" x14ac:dyDescent="0.2">
      <c r="A722" s="345"/>
      <c r="B722" s="345"/>
      <c r="C722" s="128" t="s">
        <v>19</v>
      </c>
      <c r="D722" s="114">
        <f t="shared" si="452"/>
        <v>0</v>
      </c>
      <c r="E722" s="114">
        <v>0</v>
      </c>
      <c r="F722" s="114">
        <v>0</v>
      </c>
      <c r="G722" s="114">
        <f t="shared" si="454"/>
        <v>0</v>
      </c>
      <c r="H722" s="114">
        <v>0</v>
      </c>
      <c r="I722" s="114">
        <v>0</v>
      </c>
    </row>
    <row r="723" spans="1:9" s="132" customFormat="1" ht="37.5" x14ac:dyDescent="0.2">
      <c r="A723" s="345"/>
      <c r="B723" s="345"/>
      <c r="C723" s="127" t="s">
        <v>20</v>
      </c>
      <c r="D723" s="114">
        <f t="shared" si="452"/>
        <v>0</v>
      </c>
      <c r="E723" s="114">
        <v>0</v>
      </c>
      <c r="F723" s="114">
        <v>0</v>
      </c>
      <c r="G723" s="114">
        <f t="shared" si="454"/>
        <v>0</v>
      </c>
      <c r="H723" s="114">
        <v>0</v>
      </c>
      <c r="I723" s="114">
        <v>0</v>
      </c>
    </row>
    <row r="724" spans="1:9" s="132" customFormat="1" ht="18.75" x14ac:dyDescent="0.2">
      <c r="A724" s="345"/>
      <c r="B724" s="345"/>
      <c r="C724" s="127" t="s">
        <v>11</v>
      </c>
      <c r="D724" s="114">
        <f t="shared" si="452"/>
        <v>0</v>
      </c>
      <c r="E724" s="114">
        <v>0</v>
      </c>
      <c r="F724" s="114">
        <v>0</v>
      </c>
      <c r="G724" s="114">
        <f t="shared" si="454"/>
        <v>0</v>
      </c>
      <c r="H724" s="114">
        <v>0</v>
      </c>
      <c r="I724" s="114">
        <v>0</v>
      </c>
    </row>
    <row r="725" spans="1:9" s="132" customFormat="1" ht="18.75" x14ac:dyDescent="0.2">
      <c r="A725" s="346"/>
      <c r="B725" s="346"/>
      <c r="C725" s="127" t="s">
        <v>10</v>
      </c>
      <c r="D725" s="114">
        <f t="shared" si="452"/>
        <v>0</v>
      </c>
      <c r="E725" s="114">
        <v>0</v>
      </c>
      <c r="F725" s="114">
        <v>0</v>
      </c>
      <c r="G725" s="114">
        <f t="shared" si="454"/>
        <v>0</v>
      </c>
      <c r="H725" s="114">
        <v>0</v>
      </c>
      <c r="I725" s="114">
        <v>0</v>
      </c>
    </row>
    <row r="726" spans="1:9" s="131" customFormat="1" ht="18.75" x14ac:dyDescent="0.2">
      <c r="A726" s="344" t="s">
        <v>54</v>
      </c>
      <c r="B726" s="344" t="s">
        <v>111</v>
      </c>
      <c r="C726" s="130" t="s">
        <v>33</v>
      </c>
      <c r="D726" s="117">
        <f t="shared" si="452"/>
        <v>236430.1</v>
      </c>
      <c r="E726" s="117">
        <f t="shared" ref="E726:F726" si="456">E727+E737+E738</f>
        <v>234702.1</v>
      </c>
      <c r="F726" s="117">
        <f t="shared" si="456"/>
        <v>1728</v>
      </c>
      <c r="G726" s="117">
        <f t="shared" si="454"/>
        <v>236430.1</v>
      </c>
      <c r="H726" s="117">
        <f t="shared" ref="H726:I726" si="457">H727+H737+H738</f>
        <v>234702.1</v>
      </c>
      <c r="I726" s="117">
        <f t="shared" si="457"/>
        <v>1728</v>
      </c>
    </row>
    <row r="727" spans="1:9" s="132" customFormat="1" ht="18.75" x14ac:dyDescent="0.2">
      <c r="A727" s="345"/>
      <c r="B727" s="345"/>
      <c r="C727" s="127" t="s">
        <v>13</v>
      </c>
      <c r="D727" s="114">
        <f t="shared" si="452"/>
        <v>0</v>
      </c>
      <c r="E727" s="114">
        <f t="shared" ref="E727:F727" si="458">E729+E736</f>
        <v>0</v>
      </c>
      <c r="F727" s="114">
        <f t="shared" si="458"/>
        <v>0</v>
      </c>
      <c r="G727" s="114">
        <f t="shared" si="454"/>
        <v>0</v>
      </c>
      <c r="H727" s="114">
        <f t="shared" ref="H727:I727" si="459">H729+H736</f>
        <v>0</v>
      </c>
      <c r="I727" s="114">
        <f t="shared" si="459"/>
        <v>0</v>
      </c>
    </row>
    <row r="728" spans="1:9" s="132" customFormat="1" ht="18.75" x14ac:dyDescent="0.2">
      <c r="A728" s="345"/>
      <c r="B728" s="345"/>
      <c r="C728" s="127" t="s">
        <v>12</v>
      </c>
      <c r="D728" s="114"/>
      <c r="E728" s="114"/>
      <c r="F728" s="114"/>
      <c r="G728" s="114"/>
      <c r="H728" s="114"/>
      <c r="I728" s="114"/>
    </row>
    <row r="729" spans="1:9" s="132" customFormat="1" ht="37.5" x14ac:dyDescent="0.2">
      <c r="A729" s="345"/>
      <c r="B729" s="345"/>
      <c r="C729" s="127" t="s">
        <v>15</v>
      </c>
      <c r="D729" s="114">
        <f t="shared" ref="D729:D740" si="460">E729+F729</f>
        <v>0</v>
      </c>
      <c r="E729" s="114">
        <f t="shared" ref="E729:F729" si="461">E730+E731+E732+E733+E734+E735</f>
        <v>0</v>
      </c>
      <c r="F729" s="114">
        <f t="shared" si="461"/>
        <v>0</v>
      </c>
      <c r="G729" s="114">
        <f t="shared" ref="G729:G740" si="462">H729+I729</f>
        <v>0</v>
      </c>
      <c r="H729" s="114">
        <f t="shared" ref="H729:I729" si="463">H730+H731+H732+H733+H734+H735</f>
        <v>0</v>
      </c>
      <c r="I729" s="114">
        <f t="shared" si="463"/>
        <v>0</v>
      </c>
    </row>
    <row r="730" spans="1:9" s="132" customFormat="1" ht="37.5" x14ac:dyDescent="0.2">
      <c r="A730" s="345"/>
      <c r="B730" s="345"/>
      <c r="C730" s="128" t="s">
        <v>21</v>
      </c>
      <c r="D730" s="114">
        <f t="shared" si="460"/>
        <v>0</v>
      </c>
      <c r="E730" s="114">
        <f>E743+E756</f>
        <v>0</v>
      </c>
      <c r="F730" s="114">
        <f>F743+F756</f>
        <v>0</v>
      </c>
      <c r="G730" s="114">
        <f t="shared" si="462"/>
        <v>0</v>
      </c>
      <c r="H730" s="114">
        <f>H743+H756</f>
        <v>0</v>
      </c>
      <c r="I730" s="114">
        <f>I743+I756</f>
        <v>0</v>
      </c>
    </row>
    <row r="731" spans="1:9" s="132" customFormat="1" ht="37.5" x14ac:dyDescent="0.2">
      <c r="A731" s="345"/>
      <c r="B731" s="345"/>
      <c r="C731" s="128" t="s">
        <v>22</v>
      </c>
      <c r="D731" s="114">
        <f t="shared" si="460"/>
        <v>0</v>
      </c>
      <c r="E731" s="114">
        <f t="shared" ref="E731:F738" si="464">E744+E757</f>
        <v>0</v>
      </c>
      <c r="F731" s="114">
        <f t="shared" si="464"/>
        <v>0</v>
      </c>
      <c r="G731" s="114">
        <f t="shared" si="462"/>
        <v>0</v>
      </c>
      <c r="H731" s="114">
        <f t="shared" ref="H731:I738" si="465">H744+H757</f>
        <v>0</v>
      </c>
      <c r="I731" s="114">
        <f t="shared" si="465"/>
        <v>0</v>
      </c>
    </row>
    <row r="732" spans="1:9" s="132" customFormat="1" ht="37.5" x14ac:dyDescent="0.2">
      <c r="A732" s="345"/>
      <c r="B732" s="345"/>
      <c r="C732" s="128" t="s">
        <v>16</v>
      </c>
      <c r="D732" s="114">
        <f t="shared" si="460"/>
        <v>0</v>
      </c>
      <c r="E732" s="114">
        <f t="shared" si="464"/>
        <v>0</v>
      </c>
      <c r="F732" s="114">
        <f t="shared" si="464"/>
        <v>0</v>
      </c>
      <c r="G732" s="114">
        <f t="shared" si="462"/>
        <v>0</v>
      </c>
      <c r="H732" s="114">
        <f t="shared" si="465"/>
        <v>0</v>
      </c>
      <c r="I732" s="114">
        <f t="shared" si="465"/>
        <v>0</v>
      </c>
    </row>
    <row r="733" spans="1:9" s="132" customFormat="1" ht="37.5" x14ac:dyDescent="0.2">
      <c r="A733" s="345"/>
      <c r="B733" s="345"/>
      <c r="C733" s="128" t="s">
        <v>17</v>
      </c>
      <c r="D733" s="114">
        <f t="shared" si="460"/>
        <v>0</v>
      </c>
      <c r="E733" s="114">
        <f t="shared" si="464"/>
        <v>0</v>
      </c>
      <c r="F733" s="114">
        <f t="shared" si="464"/>
        <v>0</v>
      </c>
      <c r="G733" s="114">
        <f t="shared" si="462"/>
        <v>0</v>
      </c>
      <c r="H733" s="114">
        <f t="shared" si="465"/>
        <v>0</v>
      </c>
      <c r="I733" s="114">
        <f t="shared" si="465"/>
        <v>0</v>
      </c>
    </row>
    <row r="734" spans="1:9" s="132" customFormat="1" ht="37.5" x14ac:dyDescent="0.2">
      <c r="A734" s="345"/>
      <c r="B734" s="345"/>
      <c r="C734" s="128" t="s">
        <v>18</v>
      </c>
      <c r="D734" s="114">
        <f t="shared" si="460"/>
        <v>0</v>
      </c>
      <c r="E734" s="114">
        <f t="shared" si="464"/>
        <v>0</v>
      </c>
      <c r="F734" s="114">
        <f t="shared" si="464"/>
        <v>0</v>
      </c>
      <c r="G734" s="114">
        <f t="shared" si="462"/>
        <v>0</v>
      </c>
      <c r="H734" s="114">
        <f t="shared" si="465"/>
        <v>0</v>
      </c>
      <c r="I734" s="114">
        <f t="shared" si="465"/>
        <v>0</v>
      </c>
    </row>
    <row r="735" spans="1:9" s="132" customFormat="1" ht="37.5" x14ac:dyDescent="0.2">
      <c r="A735" s="345"/>
      <c r="B735" s="345"/>
      <c r="C735" s="128" t="s">
        <v>19</v>
      </c>
      <c r="D735" s="114">
        <f t="shared" si="460"/>
        <v>0</v>
      </c>
      <c r="E735" s="114">
        <f t="shared" si="464"/>
        <v>0</v>
      </c>
      <c r="F735" s="114">
        <f t="shared" si="464"/>
        <v>0</v>
      </c>
      <c r="G735" s="114">
        <f t="shared" si="462"/>
        <v>0</v>
      </c>
      <c r="H735" s="114">
        <f t="shared" si="465"/>
        <v>0</v>
      </c>
      <c r="I735" s="114">
        <f t="shared" si="465"/>
        <v>0</v>
      </c>
    </row>
    <row r="736" spans="1:9" s="132" customFormat="1" ht="37.5" x14ac:dyDescent="0.2">
      <c r="A736" s="345"/>
      <c r="B736" s="345"/>
      <c r="C736" s="127" t="s">
        <v>20</v>
      </c>
      <c r="D736" s="114">
        <f t="shared" si="460"/>
        <v>0</v>
      </c>
      <c r="E736" s="114">
        <f t="shared" si="464"/>
        <v>0</v>
      </c>
      <c r="F736" s="114">
        <f t="shared" si="464"/>
        <v>0</v>
      </c>
      <c r="G736" s="114">
        <f t="shared" si="462"/>
        <v>0</v>
      </c>
      <c r="H736" s="114">
        <f t="shared" si="465"/>
        <v>0</v>
      </c>
      <c r="I736" s="114">
        <f t="shared" si="465"/>
        <v>0</v>
      </c>
    </row>
    <row r="737" spans="1:9" s="132" customFormat="1" ht="18.75" x14ac:dyDescent="0.2">
      <c r="A737" s="345"/>
      <c r="B737" s="345"/>
      <c r="C737" s="127" t="s">
        <v>11</v>
      </c>
      <c r="D737" s="114">
        <f t="shared" si="460"/>
        <v>0</v>
      </c>
      <c r="E737" s="114">
        <f t="shared" si="464"/>
        <v>0</v>
      </c>
      <c r="F737" s="114">
        <f t="shared" si="464"/>
        <v>0</v>
      </c>
      <c r="G737" s="114">
        <f t="shared" si="462"/>
        <v>0</v>
      </c>
      <c r="H737" s="114">
        <f t="shared" si="465"/>
        <v>0</v>
      </c>
      <c r="I737" s="114">
        <f t="shared" si="465"/>
        <v>0</v>
      </c>
    </row>
    <row r="738" spans="1:9" s="132" customFormat="1" ht="18.75" x14ac:dyDescent="0.2">
      <c r="A738" s="346"/>
      <c r="B738" s="346"/>
      <c r="C738" s="127" t="s">
        <v>10</v>
      </c>
      <c r="D738" s="114">
        <f t="shared" si="460"/>
        <v>236430.1</v>
      </c>
      <c r="E738" s="114">
        <f t="shared" si="464"/>
        <v>234702.1</v>
      </c>
      <c r="F738" s="114">
        <f t="shared" si="464"/>
        <v>1728</v>
      </c>
      <c r="G738" s="114">
        <f t="shared" si="462"/>
        <v>236430.1</v>
      </c>
      <c r="H738" s="114">
        <f t="shared" si="465"/>
        <v>234702.1</v>
      </c>
      <c r="I738" s="114">
        <f t="shared" si="465"/>
        <v>1728</v>
      </c>
    </row>
    <row r="739" spans="1:9" s="135" customFormat="1" ht="18.75" x14ac:dyDescent="0.2">
      <c r="A739" s="362" t="s">
        <v>56</v>
      </c>
      <c r="B739" s="344" t="s">
        <v>190</v>
      </c>
      <c r="C739" s="133" t="s">
        <v>33</v>
      </c>
      <c r="D739" s="134">
        <f t="shared" si="460"/>
        <v>199426.5</v>
      </c>
      <c r="E739" s="134">
        <f t="shared" ref="E739:F739" si="466">E740+E750+E751</f>
        <v>199426.5</v>
      </c>
      <c r="F739" s="134">
        <f t="shared" si="466"/>
        <v>0</v>
      </c>
      <c r="G739" s="134">
        <f t="shared" si="462"/>
        <v>199426.5</v>
      </c>
      <c r="H739" s="134">
        <f t="shared" ref="H739:I739" si="467">H740+H750+H751</f>
        <v>199426.5</v>
      </c>
      <c r="I739" s="134">
        <f t="shared" si="467"/>
        <v>0</v>
      </c>
    </row>
    <row r="740" spans="1:9" s="132" customFormat="1" ht="18.75" x14ac:dyDescent="0.2">
      <c r="A740" s="363"/>
      <c r="B740" s="345"/>
      <c r="C740" s="127" t="s">
        <v>13</v>
      </c>
      <c r="D740" s="114">
        <f t="shared" si="460"/>
        <v>0</v>
      </c>
      <c r="E740" s="114">
        <f t="shared" ref="E740:F740" si="468">E742+E749</f>
        <v>0</v>
      </c>
      <c r="F740" s="114">
        <f t="shared" si="468"/>
        <v>0</v>
      </c>
      <c r="G740" s="114">
        <f t="shared" si="462"/>
        <v>0</v>
      </c>
      <c r="H740" s="114">
        <f t="shared" ref="H740:I740" si="469">H742+H749</f>
        <v>0</v>
      </c>
      <c r="I740" s="114">
        <f t="shared" si="469"/>
        <v>0</v>
      </c>
    </row>
    <row r="741" spans="1:9" s="132" customFormat="1" ht="18.75" x14ac:dyDescent="0.2">
      <c r="A741" s="363"/>
      <c r="B741" s="345"/>
      <c r="C741" s="127" t="s">
        <v>12</v>
      </c>
      <c r="D741" s="114"/>
      <c r="E741" s="114"/>
      <c r="F741" s="114"/>
      <c r="G741" s="114"/>
      <c r="H741" s="114"/>
      <c r="I741" s="114"/>
    </row>
    <row r="742" spans="1:9" s="132" customFormat="1" ht="37.5" x14ac:dyDescent="0.2">
      <c r="A742" s="363"/>
      <c r="B742" s="345"/>
      <c r="C742" s="127" t="s">
        <v>15</v>
      </c>
      <c r="D742" s="114">
        <f t="shared" ref="D742:D753" si="470">E742+F742</f>
        <v>0</v>
      </c>
      <c r="E742" s="114">
        <f t="shared" ref="E742:F742" si="471">E743+E744+E745+E746+E747+E748</f>
        <v>0</v>
      </c>
      <c r="F742" s="114">
        <f t="shared" si="471"/>
        <v>0</v>
      </c>
      <c r="G742" s="114">
        <f t="shared" ref="G742:G753" si="472">H742+I742</f>
        <v>0</v>
      </c>
      <c r="H742" s="114">
        <f t="shared" ref="H742:I742" si="473">H743+H744+H745+H746+H747+H748</f>
        <v>0</v>
      </c>
      <c r="I742" s="114">
        <f t="shared" si="473"/>
        <v>0</v>
      </c>
    </row>
    <row r="743" spans="1:9" s="132" customFormat="1" ht="37.5" x14ac:dyDescent="0.2">
      <c r="A743" s="363"/>
      <c r="B743" s="345"/>
      <c r="C743" s="128" t="s">
        <v>21</v>
      </c>
      <c r="D743" s="114">
        <f t="shared" si="470"/>
        <v>0</v>
      </c>
      <c r="E743" s="114">
        <v>0</v>
      </c>
      <c r="F743" s="114">
        <v>0</v>
      </c>
      <c r="G743" s="114">
        <f t="shared" si="472"/>
        <v>0</v>
      </c>
      <c r="H743" s="114">
        <v>0</v>
      </c>
      <c r="I743" s="114">
        <v>0</v>
      </c>
    </row>
    <row r="744" spans="1:9" s="132" customFormat="1" ht="37.5" x14ac:dyDescent="0.2">
      <c r="A744" s="363"/>
      <c r="B744" s="345"/>
      <c r="C744" s="128" t="s">
        <v>22</v>
      </c>
      <c r="D744" s="114">
        <f t="shared" si="470"/>
        <v>0</v>
      </c>
      <c r="E744" s="114">
        <v>0</v>
      </c>
      <c r="F744" s="114">
        <v>0</v>
      </c>
      <c r="G744" s="114">
        <f t="shared" si="472"/>
        <v>0</v>
      </c>
      <c r="H744" s="114">
        <v>0</v>
      </c>
      <c r="I744" s="114">
        <v>0</v>
      </c>
    </row>
    <row r="745" spans="1:9" s="132" customFormat="1" ht="37.5" x14ac:dyDescent="0.2">
      <c r="A745" s="363"/>
      <c r="B745" s="345"/>
      <c r="C745" s="128" t="s">
        <v>16</v>
      </c>
      <c r="D745" s="114">
        <f t="shared" si="470"/>
        <v>0</v>
      </c>
      <c r="E745" s="114">
        <v>0</v>
      </c>
      <c r="F745" s="114">
        <v>0</v>
      </c>
      <c r="G745" s="114">
        <f t="shared" si="472"/>
        <v>0</v>
      </c>
      <c r="H745" s="114">
        <v>0</v>
      </c>
      <c r="I745" s="114">
        <v>0</v>
      </c>
    </row>
    <row r="746" spans="1:9" s="132" customFormat="1" ht="37.5" x14ac:dyDescent="0.2">
      <c r="A746" s="363"/>
      <c r="B746" s="345"/>
      <c r="C746" s="128" t="s">
        <v>17</v>
      </c>
      <c r="D746" s="114">
        <f t="shared" si="470"/>
        <v>0</v>
      </c>
      <c r="E746" s="114">
        <v>0</v>
      </c>
      <c r="F746" s="114">
        <v>0</v>
      </c>
      <c r="G746" s="114">
        <f t="shared" si="472"/>
        <v>0</v>
      </c>
      <c r="H746" s="114">
        <v>0</v>
      </c>
      <c r="I746" s="114">
        <v>0</v>
      </c>
    </row>
    <row r="747" spans="1:9" s="132" customFormat="1" ht="37.5" x14ac:dyDescent="0.2">
      <c r="A747" s="363"/>
      <c r="B747" s="345"/>
      <c r="C747" s="128" t="s">
        <v>18</v>
      </c>
      <c r="D747" s="114">
        <f t="shared" si="470"/>
        <v>0</v>
      </c>
      <c r="E747" s="114">
        <v>0</v>
      </c>
      <c r="F747" s="114">
        <v>0</v>
      </c>
      <c r="G747" s="114">
        <f t="shared" si="472"/>
        <v>0</v>
      </c>
      <c r="H747" s="114">
        <v>0</v>
      </c>
      <c r="I747" s="114">
        <v>0</v>
      </c>
    </row>
    <row r="748" spans="1:9" s="132" customFormat="1" ht="37.5" x14ac:dyDescent="0.2">
      <c r="A748" s="363"/>
      <c r="B748" s="345"/>
      <c r="C748" s="128" t="s">
        <v>19</v>
      </c>
      <c r="D748" s="114">
        <f t="shared" si="470"/>
        <v>0</v>
      </c>
      <c r="E748" s="114">
        <v>0</v>
      </c>
      <c r="F748" s="114">
        <v>0</v>
      </c>
      <c r="G748" s="114">
        <f t="shared" si="472"/>
        <v>0</v>
      </c>
      <c r="H748" s="114">
        <v>0</v>
      </c>
      <c r="I748" s="114">
        <v>0</v>
      </c>
    </row>
    <row r="749" spans="1:9" s="132" customFormat="1" ht="37.5" x14ac:dyDescent="0.2">
      <c r="A749" s="363"/>
      <c r="B749" s="345"/>
      <c r="C749" s="127" t="s">
        <v>20</v>
      </c>
      <c r="D749" s="114">
        <f t="shared" si="470"/>
        <v>0</v>
      </c>
      <c r="E749" s="114">
        <v>0</v>
      </c>
      <c r="F749" s="114">
        <v>0</v>
      </c>
      <c r="G749" s="114">
        <f t="shared" si="472"/>
        <v>0</v>
      </c>
      <c r="H749" s="114">
        <v>0</v>
      </c>
      <c r="I749" s="114">
        <v>0</v>
      </c>
    </row>
    <row r="750" spans="1:9" s="132" customFormat="1" ht="18.75" x14ac:dyDescent="0.2">
      <c r="A750" s="363"/>
      <c r="B750" s="345"/>
      <c r="C750" s="127" t="s">
        <v>11</v>
      </c>
      <c r="D750" s="114">
        <f t="shared" si="470"/>
        <v>0</v>
      </c>
      <c r="E750" s="114">
        <v>0</v>
      </c>
      <c r="F750" s="114">
        <v>0</v>
      </c>
      <c r="G750" s="114">
        <f t="shared" si="472"/>
        <v>0</v>
      </c>
      <c r="H750" s="114">
        <v>0</v>
      </c>
      <c r="I750" s="114">
        <v>0</v>
      </c>
    </row>
    <row r="751" spans="1:9" s="132" customFormat="1" ht="18.75" x14ac:dyDescent="0.2">
      <c r="A751" s="364"/>
      <c r="B751" s="346"/>
      <c r="C751" s="127" t="s">
        <v>10</v>
      </c>
      <c r="D751" s="114">
        <f t="shared" si="470"/>
        <v>199426.5</v>
      </c>
      <c r="E751" s="114">
        <v>199426.5</v>
      </c>
      <c r="F751" s="114">
        <v>0</v>
      </c>
      <c r="G751" s="114">
        <f t="shared" si="472"/>
        <v>199426.5</v>
      </c>
      <c r="H751" s="114">
        <v>199426.5</v>
      </c>
      <c r="I751" s="114">
        <v>0</v>
      </c>
    </row>
    <row r="752" spans="1:9" s="135" customFormat="1" ht="18.75" x14ac:dyDescent="0.2">
      <c r="A752" s="362" t="s">
        <v>57</v>
      </c>
      <c r="B752" s="344" t="s">
        <v>191</v>
      </c>
      <c r="C752" s="133" t="s">
        <v>33</v>
      </c>
      <c r="D752" s="134">
        <f t="shared" si="470"/>
        <v>37003.599999999999</v>
      </c>
      <c r="E752" s="134">
        <f t="shared" ref="E752:F752" si="474">E753+E763+E764</f>
        <v>35275.599999999999</v>
      </c>
      <c r="F752" s="134">
        <f t="shared" si="474"/>
        <v>1728</v>
      </c>
      <c r="G752" s="134">
        <f t="shared" si="472"/>
        <v>37003.599999999999</v>
      </c>
      <c r="H752" s="134">
        <f t="shared" ref="H752:I752" si="475">H753+H763+H764</f>
        <v>35275.599999999999</v>
      </c>
      <c r="I752" s="134">
        <f t="shared" si="475"/>
        <v>1728</v>
      </c>
    </row>
    <row r="753" spans="1:9" s="132" customFormat="1" ht="18.75" x14ac:dyDescent="0.2">
      <c r="A753" s="363"/>
      <c r="B753" s="345"/>
      <c r="C753" s="127" t="s">
        <v>13</v>
      </c>
      <c r="D753" s="114">
        <f t="shared" si="470"/>
        <v>0</v>
      </c>
      <c r="E753" s="114">
        <f t="shared" ref="E753:F753" si="476">E755+E762</f>
        <v>0</v>
      </c>
      <c r="F753" s="114">
        <f t="shared" si="476"/>
        <v>0</v>
      </c>
      <c r="G753" s="114">
        <f t="shared" si="472"/>
        <v>0</v>
      </c>
      <c r="H753" s="114">
        <f t="shared" ref="H753:I753" si="477">H755+H762</f>
        <v>0</v>
      </c>
      <c r="I753" s="114">
        <f t="shared" si="477"/>
        <v>0</v>
      </c>
    </row>
    <row r="754" spans="1:9" s="132" customFormat="1" ht="18.75" x14ac:dyDescent="0.2">
      <c r="A754" s="363"/>
      <c r="B754" s="345"/>
      <c r="C754" s="127" t="s">
        <v>12</v>
      </c>
      <c r="D754" s="114"/>
      <c r="E754" s="114"/>
      <c r="F754" s="114"/>
      <c r="G754" s="114"/>
      <c r="H754" s="114"/>
      <c r="I754" s="114"/>
    </row>
    <row r="755" spans="1:9" s="132" customFormat="1" ht="37.5" x14ac:dyDescent="0.2">
      <c r="A755" s="363"/>
      <c r="B755" s="345"/>
      <c r="C755" s="127" t="s">
        <v>15</v>
      </c>
      <c r="D755" s="114">
        <f t="shared" ref="D755:D766" si="478">E755+F755</f>
        <v>0</v>
      </c>
      <c r="E755" s="114">
        <f t="shared" ref="E755:F755" si="479">E756+E757+E758+E759+E760+E761</f>
        <v>0</v>
      </c>
      <c r="F755" s="114">
        <f t="shared" si="479"/>
        <v>0</v>
      </c>
      <c r="G755" s="114">
        <f t="shared" ref="G755:G766" si="480">H755+I755</f>
        <v>0</v>
      </c>
      <c r="H755" s="114">
        <f t="shared" ref="H755:I755" si="481">H756+H757+H758+H759+H760+H761</f>
        <v>0</v>
      </c>
      <c r="I755" s="114">
        <f t="shared" si="481"/>
        <v>0</v>
      </c>
    </row>
    <row r="756" spans="1:9" s="132" customFormat="1" ht="37.5" x14ac:dyDescent="0.2">
      <c r="A756" s="363"/>
      <c r="B756" s="345"/>
      <c r="C756" s="128" t="s">
        <v>21</v>
      </c>
      <c r="D756" s="114">
        <f t="shared" si="478"/>
        <v>0</v>
      </c>
      <c r="E756" s="114">
        <v>0</v>
      </c>
      <c r="F756" s="114">
        <v>0</v>
      </c>
      <c r="G756" s="114">
        <f t="shared" si="480"/>
        <v>0</v>
      </c>
      <c r="H756" s="114">
        <v>0</v>
      </c>
      <c r="I756" s="114">
        <v>0</v>
      </c>
    </row>
    <row r="757" spans="1:9" s="132" customFormat="1" ht="37.5" x14ac:dyDescent="0.2">
      <c r="A757" s="363"/>
      <c r="B757" s="345"/>
      <c r="C757" s="128" t="s">
        <v>22</v>
      </c>
      <c r="D757" s="114">
        <f t="shared" si="478"/>
        <v>0</v>
      </c>
      <c r="E757" s="114">
        <v>0</v>
      </c>
      <c r="F757" s="114">
        <v>0</v>
      </c>
      <c r="G757" s="114">
        <f t="shared" si="480"/>
        <v>0</v>
      </c>
      <c r="H757" s="114">
        <v>0</v>
      </c>
      <c r="I757" s="114">
        <v>0</v>
      </c>
    </row>
    <row r="758" spans="1:9" s="132" customFormat="1" ht="37.5" x14ac:dyDescent="0.2">
      <c r="A758" s="363"/>
      <c r="B758" s="345"/>
      <c r="C758" s="128" t="s">
        <v>16</v>
      </c>
      <c r="D758" s="114">
        <f t="shared" si="478"/>
        <v>0</v>
      </c>
      <c r="E758" s="114">
        <v>0</v>
      </c>
      <c r="F758" s="114">
        <v>0</v>
      </c>
      <c r="G758" s="114">
        <f t="shared" si="480"/>
        <v>0</v>
      </c>
      <c r="H758" s="114">
        <v>0</v>
      </c>
      <c r="I758" s="114">
        <v>0</v>
      </c>
    </row>
    <row r="759" spans="1:9" s="132" customFormat="1" ht="37.5" x14ac:dyDescent="0.2">
      <c r="A759" s="363"/>
      <c r="B759" s="345"/>
      <c r="C759" s="128" t="s">
        <v>17</v>
      </c>
      <c r="D759" s="114">
        <f t="shared" si="478"/>
        <v>0</v>
      </c>
      <c r="E759" s="114">
        <v>0</v>
      </c>
      <c r="F759" s="114">
        <v>0</v>
      </c>
      <c r="G759" s="114">
        <f t="shared" si="480"/>
        <v>0</v>
      </c>
      <c r="H759" s="114">
        <v>0</v>
      </c>
      <c r="I759" s="114">
        <v>0</v>
      </c>
    </row>
    <row r="760" spans="1:9" s="132" customFormat="1" ht="37.5" x14ac:dyDescent="0.2">
      <c r="A760" s="363"/>
      <c r="B760" s="345"/>
      <c r="C760" s="128" t="s">
        <v>18</v>
      </c>
      <c r="D760" s="114">
        <f t="shared" si="478"/>
        <v>0</v>
      </c>
      <c r="E760" s="114">
        <v>0</v>
      </c>
      <c r="F760" s="114">
        <v>0</v>
      </c>
      <c r="G760" s="114">
        <f t="shared" si="480"/>
        <v>0</v>
      </c>
      <c r="H760" s="114">
        <v>0</v>
      </c>
      <c r="I760" s="114">
        <v>0</v>
      </c>
    </row>
    <row r="761" spans="1:9" s="132" customFormat="1" ht="37.5" x14ac:dyDescent="0.2">
      <c r="A761" s="363"/>
      <c r="B761" s="345"/>
      <c r="C761" s="128" t="s">
        <v>19</v>
      </c>
      <c r="D761" s="114">
        <f t="shared" si="478"/>
        <v>0</v>
      </c>
      <c r="E761" s="114">
        <v>0</v>
      </c>
      <c r="F761" s="114">
        <v>0</v>
      </c>
      <c r="G761" s="114">
        <f t="shared" si="480"/>
        <v>0</v>
      </c>
      <c r="H761" s="114">
        <v>0</v>
      </c>
      <c r="I761" s="114">
        <v>0</v>
      </c>
    </row>
    <row r="762" spans="1:9" s="132" customFormat="1" ht="37.5" x14ac:dyDescent="0.2">
      <c r="A762" s="363"/>
      <c r="B762" s="345"/>
      <c r="C762" s="127" t="s">
        <v>20</v>
      </c>
      <c r="D762" s="114">
        <f t="shared" si="478"/>
        <v>0</v>
      </c>
      <c r="E762" s="114">
        <v>0</v>
      </c>
      <c r="F762" s="114">
        <v>0</v>
      </c>
      <c r="G762" s="114">
        <f t="shared" si="480"/>
        <v>0</v>
      </c>
      <c r="H762" s="114">
        <v>0</v>
      </c>
      <c r="I762" s="114">
        <v>0</v>
      </c>
    </row>
    <row r="763" spans="1:9" s="132" customFormat="1" ht="18.75" x14ac:dyDescent="0.2">
      <c r="A763" s="363"/>
      <c r="B763" s="345"/>
      <c r="C763" s="127" t="s">
        <v>11</v>
      </c>
      <c r="D763" s="114">
        <f t="shared" si="478"/>
        <v>0</v>
      </c>
      <c r="E763" s="114">
        <v>0</v>
      </c>
      <c r="F763" s="114">
        <v>0</v>
      </c>
      <c r="G763" s="114">
        <f t="shared" si="480"/>
        <v>0</v>
      </c>
      <c r="H763" s="114">
        <v>0</v>
      </c>
      <c r="I763" s="114">
        <v>0</v>
      </c>
    </row>
    <row r="764" spans="1:9" s="132" customFormat="1" ht="18.75" x14ac:dyDescent="0.2">
      <c r="A764" s="364"/>
      <c r="B764" s="346"/>
      <c r="C764" s="127" t="s">
        <v>10</v>
      </c>
      <c r="D764" s="114">
        <f t="shared" si="478"/>
        <v>37003.599999999999</v>
      </c>
      <c r="E764" s="114">
        <v>35275.599999999999</v>
      </c>
      <c r="F764" s="114">
        <v>1728</v>
      </c>
      <c r="G764" s="114">
        <f t="shared" si="480"/>
        <v>37003.599999999999</v>
      </c>
      <c r="H764" s="114">
        <v>35275.599999999999</v>
      </c>
      <c r="I764" s="114">
        <v>1728</v>
      </c>
    </row>
    <row r="765" spans="1:9" s="131" customFormat="1" ht="18.75" x14ac:dyDescent="0.2">
      <c r="A765" s="344" t="s">
        <v>55</v>
      </c>
      <c r="B765" s="344" t="s">
        <v>112</v>
      </c>
      <c r="C765" s="130" t="s">
        <v>33</v>
      </c>
      <c r="D765" s="117">
        <f t="shared" si="478"/>
        <v>500</v>
      </c>
      <c r="E765" s="117">
        <f t="shared" ref="E765:F765" si="482">E766+E776+E777</f>
        <v>0</v>
      </c>
      <c r="F765" s="117">
        <f t="shared" si="482"/>
        <v>500</v>
      </c>
      <c r="G765" s="117">
        <f t="shared" si="480"/>
        <v>500</v>
      </c>
      <c r="H765" s="117">
        <f t="shared" ref="H765:I765" si="483">H766+H776+H777</f>
        <v>0</v>
      </c>
      <c r="I765" s="117">
        <f t="shared" si="483"/>
        <v>500</v>
      </c>
    </row>
    <row r="766" spans="1:9" s="132" customFormat="1" ht="18.75" x14ac:dyDescent="0.2">
      <c r="A766" s="345"/>
      <c r="B766" s="345"/>
      <c r="C766" s="127" t="s">
        <v>13</v>
      </c>
      <c r="D766" s="114">
        <f t="shared" si="478"/>
        <v>0</v>
      </c>
      <c r="E766" s="114">
        <f t="shared" ref="E766:F766" si="484">E768+E775</f>
        <v>0</v>
      </c>
      <c r="F766" s="114">
        <f t="shared" si="484"/>
        <v>0</v>
      </c>
      <c r="G766" s="114">
        <f t="shared" si="480"/>
        <v>0</v>
      </c>
      <c r="H766" s="114">
        <f t="shared" ref="H766:I766" si="485">H768+H775</f>
        <v>0</v>
      </c>
      <c r="I766" s="114">
        <f t="shared" si="485"/>
        <v>0</v>
      </c>
    </row>
    <row r="767" spans="1:9" s="132" customFormat="1" ht="18.75" x14ac:dyDescent="0.2">
      <c r="A767" s="345"/>
      <c r="B767" s="345"/>
      <c r="C767" s="127" t="s">
        <v>12</v>
      </c>
      <c r="D767" s="114"/>
      <c r="E767" s="114"/>
      <c r="F767" s="114"/>
      <c r="G767" s="114"/>
      <c r="H767" s="114"/>
      <c r="I767" s="114"/>
    </row>
    <row r="768" spans="1:9" s="132" customFormat="1" ht="37.5" x14ac:dyDescent="0.2">
      <c r="A768" s="345"/>
      <c r="B768" s="345"/>
      <c r="C768" s="127" t="s">
        <v>15</v>
      </c>
      <c r="D768" s="114">
        <f t="shared" ref="D768:D779" si="486">E768+F768</f>
        <v>0</v>
      </c>
      <c r="E768" s="114">
        <f t="shared" ref="E768:F768" si="487">E769+E770+E771+E772+E773+E774</f>
        <v>0</v>
      </c>
      <c r="F768" s="114">
        <f t="shared" si="487"/>
        <v>0</v>
      </c>
      <c r="G768" s="114">
        <f t="shared" ref="G768:G779" si="488">H768+I768</f>
        <v>0</v>
      </c>
      <c r="H768" s="114">
        <f t="shared" ref="H768:I768" si="489">H769+H770+H771+H772+H773+H774</f>
        <v>0</v>
      </c>
      <c r="I768" s="114">
        <f t="shared" si="489"/>
        <v>0</v>
      </c>
    </row>
    <row r="769" spans="1:9" s="132" customFormat="1" ht="37.5" x14ac:dyDescent="0.2">
      <c r="A769" s="345"/>
      <c r="B769" s="345"/>
      <c r="C769" s="128" t="s">
        <v>21</v>
      </c>
      <c r="D769" s="114">
        <f t="shared" si="486"/>
        <v>0</v>
      </c>
      <c r="E769" s="114">
        <v>0</v>
      </c>
      <c r="F769" s="114">
        <v>0</v>
      </c>
      <c r="G769" s="114">
        <f t="shared" si="488"/>
        <v>0</v>
      </c>
      <c r="H769" s="114">
        <v>0</v>
      </c>
      <c r="I769" s="114">
        <v>0</v>
      </c>
    </row>
    <row r="770" spans="1:9" s="132" customFormat="1" ht="37.5" x14ac:dyDescent="0.2">
      <c r="A770" s="345"/>
      <c r="B770" s="345"/>
      <c r="C770" s="128" t="s">
        <v>22</v>
      </c>
      <c r="D770" s="114">
        <f t="shared" si="486"/>
        <v>0</v>
      </c>
      <c r="E770" s="114">
        <v>0</v>
      </c>
      <c r="F770" s="114">
        <v>0</v>
      </c>
      <c r="G770" s="114">
        <f t="shared" si="488"/>
        <v>0</v>
      </c>
      <c r="H770" s="114">
        <v>0</v>
      </c>
      <c r="I770" s="114">
        <v>0</v>
      </c>
    </row>
    <row r="771" spans="1:9" s="132" customFormat="1" ht="37.5" x14ac:dyDescent="0.2">
      <c r="A771" s="345"/>
      <c r="B771" s="345"/>
      <c r="C771" s="128" t="s">
        <v>16</v>
      </c>
      <c r="D771" s="114">
        <f t="shared" si="486"/>
        <v>0</v>
      </c>
      <c r="E771" s="114">
        <v>0</v>
      </c>
      <c r="F771" s="114">
        <v>0</v>
      </c>
      <c r="G771" s="114">
        <f t="shared" si="488"/>
        <v>0</v>
      </c>
      <c r="H771" s="114">
        <v>0</v>
      </c>
      <c r="I771" s="114">
        <v>0</v>
      </c>
    </row>
    <row r="772" spans="1:9" s="132" customFormat="1" ht="37.5" x14ac:dyDescent="0.2">
      <c r="A772" s="345"/>
      <c r="B772" s="345"/>
      <c r="C772" s="128" t="s">
        <v>17</v>
      </c>
      <c r="D772" s="114">
        <f t="shared" si="486"/>
        <v>0</v>
      </c>
      <c r="E772" s="114">
        <v>0</v>
      </c>
      <c r="F772" s="114">
        <v>0</v>
      </c>
      <c r="G772" s="114">
        <f t="shared" si="488"/>
        <v>0</v>
      </c>
      <c r="H772" s="114">
        <v>0</v>
      </c>
      <c r="I772" s="114">
        <v>0</v>
      </c>
    </row>
    <row r="773" spans="1:9" s="132" customFormat="1" ht="37.5" x14ac:dyDescent="0.2">
      <c r="A773" s="345"/>
      <c r="B773" s="345"/>
      <c r="C773" s="128" t="s">
        <v>18</v>
      </c>
      <c r="D773" s="114">
        <f t="shared" si="486"/>
        <v>0</v>
      </c>
      <c r="E773" s="114">
        <v>0</v>
      </c>
      <c r="F773" s="114">
        <v>0</v>
      </c>
      <c r="G773" s="114">
        <f t="shared" si="488"/>
        <v>0</v>
      </c>
      <c r="H773" s="114">
        <v>0</v>
      </c>
      <c r="I773" s="114">
        <v>0</v>
      </c>
    </row>
    <row r="774" spans="1:9" s="132" customFormat="1" ht="37.5" x14ac:dyDescent="0.2">
      <c r="A774" s="345"/>
      <c r="B774" s="345"/>
      <c r="C774" s="128" t="s">
        <v>19</v>
      </c>
      <c r="D774" s="114">
        <f t="shared" si="486"/>
        <v>0</v>
      </c>
      <c r="E774" s="114">
        <v>0</v>
      </c>
      <c r="F774" s="114">
        <v>0</v>
      </c>
      <c r="G774" s="114">
        <f t="shared" si="488"/>
        <v>0</v>
      </c>
      <c r="H774" s="114">
        <v>0</v>
      </c>
      <c r="I774" s="114">
        <v>0</v>
      </c>
    </row>
    <row r="775" spans="1:9" s="132" customFormat="1" ht="37.5" x14ac:dyDescent="0.2">
      <c r="A775" s="345"/>
      <c r="B775" s="345"/>
      <c r="C775" s="127" t="s">
        <v>20</v>
      </c>
      <c r="D775" s="114">
        <f t="shared" si="486"/>
        <v>0</v>
      </c>
      <c r="E775" s="114">
        <v>0</v>
      </c>
      <c r="F775" s="114">
        <v>0</v>
      </c>
      <c r="G775" s="114">
        <f t="shared" si="488"/>
        <v>0</v>
      </c>
      <c r="H775" s="114">
        <v>0</v>
      </c>
      <c r="I775" s="114">
        <v>0</v>
      </c>
    </row>
    <row r="776" spans="1:9" s="132" customFormat="1" ht="18.75" x14ac:dyDescent="0.2">
      <c r="A776" s="345"/>
      <c r="B776" s="345"/>
      <c r="C776" s="127" t="s">
        <v>11</v>
      </c>
      <c r="D776" s="114">
        <f t="shared" si="486"/>
        <v>0</v>
      </c>
      <c r="E776" s="114">
        <v>0</v>
      </c>
      <c r="F776" s="114">
        <v>0</v>
      </c>
      <c r="G776" s="114">
        <f t="shared" si="488"/>
        <v>0</v>
      </c>
      <c r="H776" s="114">
        <v>0</v>
      </c>
      <c r="I776" s="114">
        <v>0</v>
      </c>
    </row>
    <row r="777" spans="1:9" s="132" customFormat="1" ht="18.75" x14ac:dyDescent="0.2">
      <c r="A777" s="346"/>
      <c r="B777" s="346"/>
      <c r="C777" s="127" t="s">
        <v>10</v>
      </c>
      <c r="D777" s="114">
        <f t="shared" si="486"/>
        <v>500</v>
      </c>
      <c r="E777" s="114">
        <v>0</v>
      </c>
      <c r="F777" s="114">
        <v>500</v>
      </c>
      <c r="G777" s="114">
        <f t="shared" si="488"/>
        <v>500</v>
      </c>
      <c r="H777" s="114">
        <v>0</v>
      </c>
      <c r="I777" s="114">
        <v>500</v>
      </c>
    </row>
    <row r="778" spans="1:9" s="131" customFormat="1" ht="18.75" x14ac:dyDescent="0.2">
      <c r="A778" s="344" t="s">
        <v>58</v>
      </c>
      <c r="B778" s="344" t="s">
        <v>113</v>
      </c>
      <c r="C778" s="130" t="s">
        <v>33</v>
      </c>
      <c r="D778" s="117">
        <f t="shared" si="486"/>
        <v>0</v>
      </c>
      <c r="E778" s="117">
        <f t="shared" ref="E778:F778" si="490">E779+E789+E790</f>
        <v>0</v>
      </c>
      <c r="F778" s="117">
        <f t="shared" si="490"/>
        <v>0</v>
      </c>
      <c r="G778" s="117">
        <f t="shared" si="488"/>
        <v>0</v>
      </c>
      <c r="H778" s="117">
        <f t="shared" ref="H778:I778" si="491">H779+H789+H790</f>
        <v>0</v>
      </c>
      <c r="I778" s="117">
        <f t="shared" si="491"/>
        <v>0</v>
      </c>
    </row>
    <row r="779" spans="1:9" s="132" customFormat="1" ht="18.75" x14ac:dyDescent="0.2">
      <c r="A779" s="345"/>
      <c r="B779" s="345"/>
      <c r="C779" s="127" t="s">
        <v>13</v>
      </c>
      <c r="D779" s="114">
        <f t="shared" si="486"/>
        <v>0</v>
      </c>
      <c r="E779" s="114">
        <f t="shared" ref="E779:F779" si="492">E781+E788</f>
        <v>0</v>
      </c>
      <c r="F779" s="114">
        <f t="shared" si="492"/>
        <v>0</v>
      </c>
      <c r="G779" s="114">
        <f t="shared" si="488"/>
        <v>0</v>
      </c>
      <c r="H779" s="114">
        <f t="shared" ref="H779:I779" si="493">H781+H788</f>
        <v>0</v>
      </c>
      <c r="I779" s="114">
        <f t="shared" si="493"/>
        <v>0</v>
      </c>
    </row>
    <row r="780" spans="1:9" s="132" customFormat="1" ht="18.75" x14ac:dyDescent="0.2">
      <c r="A780" s="345"/>
      <c r="B780" s="345"/>
      <c r="C780" s="127" t="s">
        <v>12</v>
      </c>
      <c r="D780" s="114"/>
      <c r="E780" s="114"/>
      <c r="F780" s="114"/>
      <c r="G780" s="114"/>
      <c r="H780" s="114"/>
      <c r="I780" s="114"/>
    </row>
    <row r="781" spans="1:9" s="132" customFormat="1" ht="37.5" x14ac:dyDescent="0.2">
      <c r="A781" s="345"/>
      <c r="B781" s="345"/>
      <c r="C781" s="127" t="s">
        <v>15</v>
      </c>
      <c r="D781" s="114">
        <f t="shared" ref="D781:D792" si="494">E781+F781</f>
        <v>0</v>
      </c>
      <c r="E781" s="114">
        <f t="shared" ref="E781:F781" si="495">E782+E783+E784+E785+E786+E787</f>
        <v>0</v>
      </c>
      <c r="F781" s="114">
        <f t="shared" si="495"/>
        <v>0</v>
      </c>
      <c r="G781" s="114">
        <f t="shared" ref="G781:G792" si="496">H781+I781</f>
        <v>0</v>
      </c>
      <c r="H781" s="114">
        <f t="shared" ref="H781:I781" si="497">H782+H783+H784+H785+H786+H787</f>
        <v>0</v>
      </c>
      <c r="I781" s="114">
        <f t="shared" si="497"/>
        <v>0</v>
      </c>
    </row>
    <row r="782" spans="1:9" s="132" customFormat="1" ht="37.5" x14ac:dyDescent="0.2">
      <c r="A782" s="345"/>
      <c r="B782" s="345"/>
      <c r="C782" s="128" t="s">
        <v>21</v>
      </c>
      <c r="D782" s="114">
        <f t="shared" si="494"/>
        <v>0</v>
      </c>
      <c r="E782" s="114">
        <f>E795+E808+E821</f>
        <v>0</v>
      </c>
      <c r="F782" s="114">
        <f>F795+F808+F821</f>
        <v>0</v>
      </c>
      <c r="G782" s="114">
        <f t="shared" si="496"/>
        <v>0</v>
      </c>
      <c r="H782" s="114">
        <f>H795+H808+H821</f>
        <v>0</v>
      </c>
      <c r="I782" s="114">
        <f>I795+I808+I821</f>
        <v>0</v>
      </c>
    </row>
    <row r="783" spans="1:9" s="132" customFormat="1" ht="37.5" x14ac:dyDescent="0.2">
      <c r="A783" s="345"/>
      <c r="B783" s="345"/>
      <c r="C783" s="128" t="s">
        <v>22</v>
      </c>
      <c r="D783" s="114">
        <f t="shared" si="494"/>
        <v>0</v>
      </c>
      <c r="E783" s="114">
        <f t="shared" ref="E783:F790" si="498">E796+E809+E822</f>
        <v>0</v>
      </c>
      <c r="F783" s="114">
        <f t="shared" si="498"/>
        <v>0</v>
      </c>
      <c r="G783" s="114">
        <f t="shared" si="496"/>
        <v>0</v>
      </c>
      <c r="H783" s="114">
        <f t="shared" ref="H783:I790" si="499">H796+H809+H822</f>
        <v>0</v>
      </c>
      <c r="I783" s="114">
        <f t="shared" si="499"/>
        <v>0</v>
      </c>
    </row>
    <row r="784" spans="1:9" s="132" customFormat="1" ht="37.5" x14ac:dyDescent="0.2">
      <c r="A784" s="345"/>
      <c r="B784" s="345"/>
      <c r="C784" s="128" t="s">
        <v>16</v>
      </c>
      <c r="D784" s="114">
        <f t="shared" si="494"/>
        <v>0</v>
      </c>
      <c r="E784" s="114">
        <f t="shared" si="498"/>
        <v>0</v>
      </c>
      <c r="F784" s="114">
        <f t="shared" si="498"/>
        <v>0</v>
      </c>
      <c r="G784" s="114">
        <f t="shared" si="496"/>
        <v>0</v>
      </c>
      <c r="H784" s="114">
        <f t="shared" si="499"/>
        <v>0</v>
      </c>
      <c r="I784" s="114">
        <f t="shared" si="499"/>
        <v>0</v>
      </c>
    </row>
    <row r="785" spans="1:9" s="132" customFormat="1" ht="37.5" x14ac:dyDescent="0.2">
      <c r="A785" s="345"/>
      <c r="B785" s="345"/>
      <c r="C785" s="128" t="s">
        <v>17</v>
      </c>
      <c r="D785" s="114">
        <f t="shared" si="494"/>
        <v>0</v>
      </c>
      <c r="E785" s="114">
        <f t="shared" si="498"/>
        <v>0</v>
      </c>
      <c r="F785" s="114">
        <f t="shared" si="498"/>
        <v>0</v>
      </c>
      <c r="G785" s="114">
        <f t="shared" si="496"/>
        <v>0</v>
      </c>
      <c r="H785" s="114">
        <f t="shared" si="499"/>
        <v>0</v>
      </c>
      <c r="I785" s="114">
        <f t="shared" si="499"/>
        <v>0</v>
      </c>
    </row>
    <row r="786" spans="1:9" s="132" customFormat="1" ht="37.5" x14ac:dyDescent="0.2">
      <c r="A786" s="345"/>
      <c r="B786" s="345"/>
      <c r="C786" s="128" t="s">
        <v>18</v>
      </c>
      <c r="D786" s="114">
        <f t="shared" si="494"/>
        <v>0</v>
      </c>
      <c r="E786" s="114">
        <f t="shared" si="498"/>
        <v>0</v>
      </c>
      <c r="F786" s="114">
        <f t="shared" si="498"/>
        <v>0</v>
      </c>
      <c r="G786" s="114">
        <f t="shared" si="496"/>
        <v>0</v>
      </c>
      <c r="H786" s="114">
        <f t="shared" si="499"/>
        <v>0</v>
      </c>
      <c r="I786" s="114">
        <f t="shared" si="499"/>
        <v>0</v>
      </c>
    </row>
    <row r="787" spans="1:9" s="132" customFormat="1" ht="37.5" x14ac:dyDescent="0.2">
      <c r="A787" s="345"/>
      <c r="B787" s="345"/>
      <c r="C787" s="128" t="s">
        <v>19</v>
      </c>
      <c r="D787" s="114">
        <f t="shared" si="494"/>
        <v>0</v>
      </c>
      <c r="E787" s="114">
        <f t="shared" si="498"/>
        <v>0</v>
      </c>
      <c r="F787" s="114">
        <f t="shared" si="498"/>
        <v>0</v>
      </c>
      <c r="G787" s="114">
        <f t="shared" si="496"/>
        <v>0</v>
      </c>
      <c r="H787" s="114">
        <f t="shared" si="499"/>
        <v>0</v>
      </c>
      <c r="I787" s="114">
        <f t="shared" si="499"/>
        <v>0</v>
      </c>
    </row>
    <row r="788" spans="1:9" s="132" customFormat="1" ht="37.5" x14ac:dyDescent="0.2">
      <c r="A788" s="345"/>
      <c r="B788" s="345"/>
      <c r="C788" s="127" t="s">
        <v>20</v>
      </c>
      <c r="D788" s="114">
        <f t="shared" si="494"/>
        <v>0</v>
      </c>
      <c r="E788" s="114">
        <f t="shared" si="498"/>
        <v>0</v>
      </c>
      <c r="F788" s="114">
        <f t="shared" si="498"/>
        <v>0</v>
      </c>
      <c r="G788" s="114">
        <f t="shared" si="496"/>
        <v>0</v>
      </c>
      <c r="H788" s="114">
        <f t="shared" si="499"/>
        <v>0</v>
      </c>
      <c r="I788" s="114">
        <f t="shared" si="499"/>
        <v>0</v>
      </c>
    </row>
    <row r="789" spans="1:9" s="132" customFormat="1" ht="18.75" x14ac:dyDescent="0.2">
      <c r="A789" s="345"/>
      <c r="B789" s="345"/>
      <c r="C789" s="127" t="s">
        <v>11</v>
      </c>
      <c r="D789" s="114">
        <f t="shared" si="494"/>
        <v>0</v>
      </c>
      <c r="E789" s="114">
        <f t="shared" si="498"/>
        <v>0</v>
      </c>
      <c r="F789" s="114">
        <f t="shared" si="498"/>
        <v>0</v>
      </c>
      <c r="G789" s="114">
        <f t="shared" si="496"/>
        <v>0</v>
      </c>
      <c r="H789" s="114">
        <f t="shared" si="499"/>
        <v>0</v>
      </c>
      <c r="I789" s="114">
        <f t="shared" si="499"/>
        <v>0</v>
      </c>
    </row>
    <row r="790" spans="1:9" s="132" customFormat="1" ht="18.75" x14ac:dyDescent="0.2">
      <c r="A790" s="346"/>
      <c r="B790" s="346"/>
      <c r="C790" s="127" t="s">
        <v>10</v>
      </c>
      <c r="D790" s="114">
        <f t="shared" si="494"/>
        <v>0</v>
      </c>
      <c r="E790" s="114">
        <f t="shared" si="498"/>
        <v>0</v>
      </c>
      <c r="F790" s="114">
        <f t="shared" si="498"/>
        <v>0</v>
      </c>
      <c r="G790" s="114">
        <f t="shared" si="496"/>
        <v>0</v>
      </c>
      <c r="H790" s="114">
        <f t="shared" si="499"/>
        <v>0</v>
      </c>
      <c r="I790" s="114">
        <f t="shared" si="499"/>
        <v>0</v>
      </c>
    </row>
    <row r="791" spans="1:9" s="132" customFormat="1" ht="18.75" hidden="1" x14ac:dyDescent="0.2">
      <c r="A791" s="362" t="s">
        <v>92</v>
      </c>
      <c r="B791" s="344" t="s">
        <v>114</v>
      </c>
      <c r="C791" s="127" t="s">
        <v>33</v>
      </c>
      <c r="D791" s="114">
        <f t="shared" si="494"/>
        <v>0</v>
      </c>
      <c r="E791" s="114">
        <f t="shared" ref="E791:F791" si="500">E792+E802+E803</f>
        <v>0</v>
      </c>
      <c r="F791" s="114">
        <f t="shared" si="500"/>
        <v>0</v>
      </c>
      <c r="G791" s="114">
        <f t="shared" si="496"/>
        <v>0</v>
      </c>
      <c r="H791" s="114">
        <f t="shared" ref="H791:I791" si="501">H792+H802+H803</f>
        <v>0</v>
      </c>
      <c r="I791" s="114">
        <f t="shared" si="501"/>
        <v>0</v>
      </c>
    </row>
    <row r="792" spans="1:9" s="132" customFormat="1" ht="18.75" hidden="1" x14ac:dyDescent="0.2">
      <c r="A792" s="363"/>
      <c r="B792" s="345"/>
      <c r="C792" s="127" t="s">
        <v>13</v>
      </c>
      <c r="D792" s="114">
        <f t="shared" si="494"/>
        <v>0</v>
      </c>
      <c r="E792" s="114">
        <f t="shared" ref="E792:F792" si="502">E794+E801</f>
        <v>0</v>
      </c>
      <c r="F792" s="114">
        <f t="shared" si="502"/>
        <v>0</v>
      </c>
      <c r="G792" s="114">
        <f t="shared" si="496"/>
        <v>0</v>
      </c>
      <c r="H792" s="114">
        <f t="shared" ref="H792:I792" si="503">H794+H801</f>
        <v>0</v>
      </c>
      <c r="I792" s="114">
        <f t="shared" si="503"/>
        <v>0</v>
      </c>
    </row>
    <row r="793" spans="1:9" s="132" customFormat="1" ht="18.75" hidden="1" x14ac:dyDescent="0.2">
      <c r="A793" s="363"/>
      <c r="B793" s="345"/>
      <c r="C793" s="127" t="s">
        <v>12</v>
      </c>
      <c r="D793" s="114"/>
      <c r="E793" s="114"/>
      <c r="F793" s="114"/>
      <c r="G793" s="114"/>
      <c r="H793" s="114"/>
      <c r="I793" s="114"/>
    </row>
    <row r="794" spans="1:9" s="132" customFormat="1" ht="37.5" hidden="1" x14ac:dyDescent="0.2">
      <c r="A794" s="363"/>
      <c r="B794" s="345"/>
      <c r="C794" s="127" t="s">
        <v>15</v>
      </c>
      <c r="D794" s="114">
        <f t="shared" ref="D794:D805" si="504">E794+F794</f>
        <v>0</v>
      </c>
      <c r="E794" s="114">
        <f t="shared" ref="E794:F794" si="505">E795+E796+E797+E798+E799+E800</f>
        <v>0</v>
      </c>
      <c r="F794" s="114">
        <f t="shared" si="505"/>
        <v>0</v>
      </c>
      <c r="G794" s="114">
        <f t="shared" ref="G794:G805" si="506">H794+I794</f>
        <v>0</v>
      </c>
      <c r="H794" s="114">
        <f t="shared" ref="H794:I794" si="507">H795+H796+H797+H798+H799+H800</f>
        <v>0</v>
      </c>
      <c r="I794" s="114">
        <f t="shared" si="507"/>
        <v>0</v>
      </c>
    </row>
    <row r="795" spans="1:9" s="132" customFormat="1" ht="37.5" hidden="1" x14ac:dyDescent="0.2">
      <c r="A795" s="363"/>
      <c r="B795" s="345"/>
      <c r="C795" s="128" t="s">
        <v>21</v>
      </c>
      <c r="D795" s="114">
        <f t="shared" si="504"/>
        <v>0</v>
      </c>
      <c r="E795" s="114">
        <v>0</v>
      </c>
      <c r="F795" s="114">
        <v>0</v>
      </c>
      <c r="G795" s="114">
        <f t="shared" si="506"/>
        <v>0</v>
      </c>
      <c r="H795" s="114">
        <v>0</v>
      </c>
      <c r="I795" s="114">
        <v>0</v>
      </c>
    </row>
    <row r="796" spans="1:9" s="132" customFormat="1" ht="37.5" hidden="1" x14ac:dyDescent="0.2">
      <c r="A796" s="363"/>
      <c r="B796" s="345"/>
      <c r="C796" s="128" t="s">
        <v>22</v>
      </c>
      <c r="D796" s="114">
        <f t="shared" si="504"/>
        <v>0</v>
      </c>
      <c r="E796" s="114">
        <v>0</v>
      </c>
      <c r="F796" s="114">
        <v>0</v>
      </c>
      <c r="G796" s="114">
        <f t="shared" si="506"/>
        <v>0</v>
      </c>
      <c r="H796" s="114">
        <v>0</v>
      </c>
      <c r="I796" s="114">
        <v>0</v>
      </c>
    </row>
    <row r="797" spans="1:9" s="132" customFormat="1" ht="37.5" hidden="1" x14ac:dyDescent="0.2">
      <c r="A797" s="363"/>
      <c r="B797" s="345"/>
      <c r="C797" s="128" t="s">
        <v>16</v>
      </c>
      <c r="D797" s="114">
        <f t="shared" si="504"/>
        <v>0</v>
      </c>
      <c r="E797" s="114">
        <v>0</v>
      </c>
      <c r="F797" s="114">
        <v>0</v>
      </c>
      <c r="G797" s="114">
        <f t="shared" si="506"/>
        <v>0</v>
      </c>
      <c r="H797" s="114">
        <v>0</v>
      </c>
      <c r="I797" s="114">
        <v>0</v>
      </c>
    </row>
    <row r="798" spans="1:9" s="132" customFormat="1" ht="37.5" hidden="1" x14ac:dyDescent="0.2">
      <c r="A798" s="363"/>
      <c r="B798" s="345"/>
      <c r="C798" s="128" t="s">
        <v>17</v>
      </c>
      <c r="D798" s="114">
        <f t="shared" si="504"/>
        <v>0</v>
      </c>
      <c r="E798" s="114">
        <v>0</v>
      </c>
      <c r="F798" s="114">
        <v>0</v>
      </c>
      <c r="G798" s="114">
        <f t="shared" si="506"/>
        <v>0</v>
      </c>
      <c r="H798" s="114">
        <v>0</v>
      </c>
      <c r="I798" s="114">
        <v>0</v>
      </c>
    </row>
    <row r="799" spans="1:9" s="132" customFormat="1" ht="37.5" hidden="1" x14ac:dyDescent="0.2">
      <c r="A799" s="363"/>
      <c r="B799" s="345"/>
      <c r="C799" s="128" t="s">
        <v>18</v>
      </c>
      <c r="D799" s="114">
        <f t="shared" si="504"/>
        <v>0</v>
      </c>
      <c r="E799" s="114">
        <v>0</v>
      </c>
      <c r="F799" s="114">
        <v>0</v>
      </c>
      <c r="G799" s="114">
        <f t="shared" si="506"/>
        <v>0</v>
      </c>
      <c r="H799" s="114">
        <v>0</v>
      </c>
      <c r="I799" s="114">
        <v>0</v>
      </c>
    </row>
    <row r="800" spans="1:9" s="132" customFormat="1" ht="37.5" hidden="1" x14ac:dyDescent="0.2">
      <c r="A800" s="363"/>
      <c r="B800" s="345"/>
      <c r="C800" s="128" t="s">
        <v>19</v>
      </c>
      <c r="D800" s="114">
        <f t="shared" si="504"/>
        <v>0</v>
      </c>
      <c r="E800" s="114">
        <v>0</v>
      </c>
      <c r="F800" s="114">
        <v>0</v>
      </c>
      <c r="G800" s="114">
        <f t="shared" si="506"/>
        <v>0</v>
      </c>
      <c r="H800" s="114">
        <v>0</v>
      </c>
      <c r="I800" s="114">
        <v>0</v>
      </c>
    </row>
    <row r="801" spans="1:9" s="132" customFormat="1" ht="37.5" hidden="1" x14ac:dyDescent="0.2">
      <c r="A801" s="363"/>
      <c r="B801" s="345"/>
      <c r="C801" s="127" t="s">
        <v>20</v>
      </c>
      <c r="D801" s="114">
        <f t="shared" si="504"/>
        <v>0</v>
      </c>
      <c r="E801" s="114">
        <v>0</v>
      </c>
      <c r="F801" s="114">
        <v>0</v>
      </c>
      <c r="G801" s="114">
        <f t="shared" si="506"/>
        <v>0</v>
      </c>
      <c r="H801" s="114">
        <v>0</v>
      </c>
      <c r="I801" s="114">
        <v>0</v>
      </c>
    </row>
    <row r="802" spans="1:9" s="132" customFormat="1" ht="18.75" hidden="1" x14ac:dyDescent="0.2">
      <c r="A802" s="363"/>
      <c r="B802" s="345"/>
      <c r="C802" s="127" t="s">
        <v>11</v>
      </c>
      <c r="D802" s="114">
        <f t="shared" si="504"/>
        <v>0</v>
      </c>
      <c r="E802" s="114">
        <v>0</v>
      </c>
      <c r="F802" s="114">
        <v>0</v>
      </c>
      <c r="G802" s="114">
        <f t="shared" si="506"/>
        <v>0</v>
      </c>
      <c r="H802" s="114">
        <v>0</v>
      </c>
      <c r="I802" s="114">
        <v>0</v>
      </c>
    </row>
    <row r="803" spans="1:9" s="132" customFormat="1" ht="18.75" hidden="1" x14ac:dyDescent="0.2">
      <c r="A803" s="364"/>
      <c r="B803" s="346"/>
      <c r="C803" s="127" t="s">
        <v>10</v>
      </c>
      <c r="D803" s="114">
        <f t="shared" si="504"/>
        <v>0</v>
      </c>
      <c r="E803" s="114">
        <v>0</v>
      </c>
      <c r="F803" s="114">
        <v>0</v>
      </c>
      <c r="G803" s="114">
        <f t="shared" si="506"/>
        <v>0</v>
      </c>
      <c r="H803" s="114">
        <v>0</v>
      </c>
      <c r="I803" s="114">
        <v>0</v>
      </c>
    </row>
    <row r="804" spans="1:9" s="132" customFormat="1" ht="18.75" hidden="1" x14ac:dyDescent="0.2">
      <c r="A804" s="362" t="s">
        <v>93</v>
      </c>
      <c r="B804" s="344" t="s">
        <v>115</v>
      </c>
      <c r="C804" s="127" t="s">
        <v>33</v>
      </c>
      <c r="D804" s="114">
        <f t="shared" si="504"/>
        <v>0</v>
      </c>
      <c r="E804" s="114">
        <f t="shared" ref="E804:F804" si="508">E805+E815+E816</f>
        <v>0</v>
      </c>
      <c r="F804" s="114">
        <f t="shared" si="508"/>
        <v>0</v>
      </c>
      <c r="G804" s="114">
        <f t="shared" si="506"/>
        <v>0</v>
      </c>
      <c r="H804" s="114">
        <f t="shared" ref="H804:I804" si="509">H805+H815+H816</f>
        <v>0</v>
      </c>
      <c r="I804" s="114">
        <f t="shared" si="509"/>
        <v>0</v>
      </c>
    </row>
    <row r="805" spans="1:9" s="132" customFormat="1" ht="18.75" hidden="1" x14ac:dyDescent="0.2">
      <c r="A805" s="363"/>
      <c r="B805" s="345"/>
      <c r="C805" s="127" t="s">
        <v>13</v>
      </c>
      <c r="D805" s="114">
        <f t="shared" si="504"/>
        <v>0</v>
      </c>
      <c r="E805" s="114">
        <f t="shared" ref="E805:F805" si="510">E807+E814</f>
        <v>0</v>
      </c>
      <c r="F805" s="114">
        <f t="shared" si="510"/>
        <v>0</v>
      </c>
      <c r="G805" s="114">
        <f t="shared" si="506"/>
        <v>0</v>
      </c>
      <c r="H805" s="114">
        <f t="shared" ref="H805:I805" si="511">H807+H814</f>
        <v>0</v>
      </c>
      <c r="I805" s="114">
        <f t="shared" si="511"/>
        <v>0</v>
      </c>
    </row>
    <row r="806" spans="1:9" s="132" customFormat="1" ht="18.75" hidden="1" x14ac:dyDescent="0.2">
      <c r="A806" s="363"/>
      <c r="B806" s="345"/>
      <c r="C806" s="127" t="s">
        <v>12</v>
      </c>
      <c r="D806" s="114"/>
      <c r="E806" s="114"/>
      <c r="F806" s="114"/>
      <c r="G806" s="114"/>
      <c r="H806" s="114"/>
      <c r="I806" s="114"/>
    </row>
    <row r="807" spans="1:9" s="132" customFormat="1" ht="37.5" hidden="1" x14ac:dyDescent="0.2">
      <c r="A807" s="363"/>
      <c r="B807" s="345"/>
      <c r="C807" s="127" t="s">
        <v>15</v>
      </c>
      <c r="D807" s="114">
        <f t="shared" ref="D807:D818" si="512">E807+F807</f>
        <v>0</v>
      </c>
      <c r="E807" s="114">
        <f t="shared" ref="E807:F807" si="513">E808+E809+E810+E811+E812+E813</f>
        <v>0</v>
      </c>
      <c r="F807" s="114">
        <f t="shared" si="513"/>
        <v>0</v>
      </c>
      <c r="G807" s="114">
        <f t="shared" ref="G807:G818" si="514">H807+I807</f>
        <v>0</v>
      </c>
      <c r="H807" s="114">
        <f t="shared" ref="H807:I807" si="515">H808+H809+H810+H811+H812+H813</f>
        <v>0</v>
      </c>
      <c r="I807" s="114">
        <f t="shared" si="515"/>
        <v>0</v>
      </c>
    </row>
    <row r="808" spans="1:9" s="132" customFormat="1" ht="37.5" hidden="1" x14ac:dyDescent="0.2">
      <c r="A808" s="363"/>
      <c r="B808" s="345"/>
      <c r="C808" s="128" t="s">
        <v>21</v>
      </c>
      <c r="D808" s="114">
        <f t="shared" si="512"/>
        <v>0</v>
      </c>
      <c r="E808" s="114">
        <v>0</v>
      </c>
      <c r="F808" s="114">
        <v>0</v>
      </c>
      <c r="G808" s="114">
        <f t="shared" si="514"/>
        <v>0</v>
      </c>
      <c r="H808" s="114">
        <v>0</v>
      </c>
      <c r="I808" s="114">
        <v>0</v>
      </c>
    </row>
    <row r="809" spans="1:9" s="132" customFormat="1" ht="37.5" hidden="1" x14ac:dyDescent="0.2">
      <c r="A809" s="363"/>
      <c r="B809" s="345"/>
      <c r="C809" s="128" t="s">
        <v>22</v>
      </c>
      <c r="D809" s="114">
        <f t="shared" si="512"/>
        <v>0</v>
      </c>
      <c r="E809" s="114">
        <v>0</v>
      </c>
      <c r="F809" s="114">
        <v>0</v>
      </c>
      <c r="G809" s="114">
        <f t="shared" si="514"/>
        <v>0</v>
      </c>
      <c r="H809" s="114">
        <v>0</v>
      </c>
      <c r="I809" s="114">
        <v>0</v>
      </c>
    </row>
    <row r="810" spans="1:9" s="132" customFormat="1" ht="37.5" hidden="1" x14ac:dyDescent="0.2">
      <c r="A810" s="363"/>
      <c r="B810" s="345"/>
      <c r="C810" s="128" t="s">
        <v>16</v>
      </c>
      <c r="D810" s="114">
        <f t="shared" si="512"/>
        <v>0</v>
      </c>
      <c r="E810" s="114">
        <v>0</v>
      </c>
      <c r="F810" s="114">
        <v>0</v>
      </c>
      <c r="G810" s="114">
        <f t="shared" si="514"/>
        <v>0</v>
      </c>
      <c r="H810" s="114">
        <v>0</v>
      </c>
      <c r="I810" s="114">
        <v>0</v>
      </c>
    </row>
    <row r="811" spans="1:9" s="132" customFormat="1" ht="37.5" hidden="1" x14ac:dyDescent="0.2">
      <c r="A811" s="363"/>
      <c r="B811" s="345"/>
      <c r="C811" s="128" t="s">
        <v>17</v>
      </c>
      <c r="D811" s="114">
        <f t="shared" si="512"/>
        <v>0</v>
      </c>
      <c r="E811" s="114">
        <v>0</v>
      </c>
      <c r="F811" s="114">
        <v>0</v>
      </c>
      <c r="G811" s="114">
        <f t="shared" si="514"/>
        <v>0</v>
      </c>
      <c r="H811" s="114">
        <v>0</v>
      </c>
      <c r="I811" s="114">
        <v>0</v>
      </c>
    </row>
    <row r="812" spans="1:9" s="132" customFormat="1" ht="37.5" hidden="1" x14ac:dyDescent="0.2">
      <c r="A812" s="363"/>
      <c r="B812" s="345"/>
      <c r="C812" s="128" t="s">
        <v>18</v>
      </c>
      <c r="D812" s="114">
        <f t="shared" si="512"/>
        <v>0</v>
      </c>
      <c r="E812" s="114">
        <v>0</v>
      </c>
      <c r="F812" s="114">
        <v>0</v>
      </c>
      <c r="G812" s="114">
        <f t="shared" si="514"/>
        <v>0</v>
      </c>
      <c r="H812" s="114">
        <v>0</v>
      </c>
      <c r="I812" s="114">
        <v>0</v>
      </c>
    </row>
    <row r="813" spans="1:9" s="132" customFormat="1" ht="37.5" hidden="1" x14ac:dyDescent="0.2">
      <c r="A813" s="363"/>
      <c r="B813" s="345"/>
      <c r="C813" s="128" t="s">
        <v>19</v>
      </c>
      <c r="D813" s="114">
        <f t="shared" si="512"/>
        <v>0</v>
      </c>
      <c r="E813" s="114">
        <v>0</v>
      </c>
      <c r="F813" s="114">
        <v>0</v>
      </c>
      <c r="G813" s="114">
        <f t="shared" si="514"/>
        <v>0</v>
      </c>
      <c r="H813" s="114">
        <v>0</v>
      </c>
      <c r="I813" s="114">
        <v>0</v>
      </c>
    </row>
    <row r="814" spans="1:9" s="132" customFormat="1" ht="37.5" hidden="1" x14ac:dyDescent="0.2">
      <c r="A814" s="363"/>
      <c r="B814" s="345"/>
      <c r="C814" s="127" t="s">
        <v>20</v>
      </c>
      <c r="D814" s="114">
        <f t="shared" si="512"/>
        <v>0</v>
      </c>
      <c r="E814" s="114">
        <v>0</v>
      </c>
      <c r="F814" s="114">
        <v>0</v>
      </c>
      <c r="G814" s="114">
        <f t="shared" si="514"/>
        <v>0</v>
      </c>
      <c r="H814" s="114">
        <v>0</v>
      </c>
      <c r="I814" s="114">
        <v>0</v>
      </c>
    </row>
    <row r="815" spans="1:9" s="132" customFormat="1" ht="18.75" hidden="1" x14ac:dyDescent="0.2">
      <c r="A815" s="363"/>
      <c r="B815" s="345"/>
      <c r="C815" s="127" t="s">
        <v>11</v>
      </c>
      <c r="D815" s="114">
        <f t="shared" si="512"/>
        <v>0</v>
      </c>
      <c r="E815" s="114">
        <v>0</v>
      </c>
      <c r="F815" s="114">
        <v>0</v>
      </c>
      <c r="G815" s="114">
        <f t="shared" si="514"/>
        <v>0</v>
      </c>
      <c r="H815" s="114">
        <v>0</v>
      </c>
      <c r="I815" s="114">
        <v>0</v>
      </c>
    </row>
    <row r="816" spans="1:9" s="132" customFormat="1" ht="18.75" hidden="1" x14ac:dyDescent="0.2">
      <c r="A816" s="364"/>
      <c r="B816" s="346"/>
      <c r="C816" s="127" t="s">
        <v>10</v>
      </c>
      <c r="D816" s="114">
        <f t="shared" si="512"/>
        <v>0</v>
      </c>
      <c r="E816" s="114">
        <v>0</v>
      </c>
      <c r="F816" s="114">
        <v>0</v>
      </c>
      <c r="G816" s="114">
        <f t="shared" si="514"/>
        <v>0</v>
      </c>
      <c r="H816" s="114">
        <v>0</v>
      </c>
      <c r="I816" s="114">
        <v>0</v>
      </c>
    </row>
    <row r="817" spans="1:9" s="132" customFormat="1" ht="18.75" hidden="1" x14ac:dyDescent="0.2">
      <c r="A817" s="362" t="s">
        <v>94</v>
      </c>
      <c r="B817" s="344" t="s">
        <v>116</v>
      </c>
      <c r="C817" s="127" t="s">
        <v>33</v>
      </c>
      <c r="D817" s="114">
        <f t="shared" si="512"/>
        <v>0</v>
      </c>
      <c r="E817" s="114">
        <f t="shared" ref="E817:F817" si="516">E818+E828+E829</f>
        <v>0</v>
      </c>
      <c r="F817" s="114">
        <f t="shared" si="516"/>
        <v>0</v>
      </c>
      <c r="G817" s="114">
        <f t="shared" si="514"/>
        <v>0</v>
      </c>
      <c r="H817" s="114">
        <f t="shared" ref="H817:I817" si="517">H818+H828+H829</f>
        <v>0</v>
      </c>
      <c r="I817" s="114">
        <f t="shared" si="517"/>
        <v>0</v>
      </c>
    </row>
    <row r="818" spans="1:9" s="132" customFormat="1" ht="18.75" hidden="1" x14ac:dyDescent="0.2">
      <c r="A818" s="363"/>
      <c r="B818" s="345"/>
      <c r="C818" s="127" t="s">
        <v>13</v>
      </c>
      <c r="D818" s="114">
        <f t="shared" si="512"/>
        <v>0</v>
      </c>
      <c r="E818" s="114">
        <f t="shared" ref="E818:F818" si="518">E820+E827</f>
        <v>0</v>
      </c>
      <c r="F818" s="114">
        <f t="shared" si="518"/>
        <v>0</v>
      </c>
      <c r="G818" s="114">
        <f t="shared" si="514"/>
        <v>0</v>
      </c>
      <c r="H818" s="114">
        <f t="shared" ref="H818:I818" si="519">H820+H827</f>
        <v>0</v>
      </c>
      <c r="I818" s="114">
        <f t="shared" si="519"/>
        <v>0</v>
      </c>
    </row>
    <row r="819" spans="1:9" s="132" customFormat="1" ht="18.75" hidden="1" x14ac:dyDescent="0.2">
      <c r="A819" s="363"/>
      <c r="B819" s="345"/>
      <c r="C819" s="127" t="s">
        <v>12</v>
      </c>
      <c r="D819" s="114"/>
      <c r="E819" s="114"/>
      <c r="F819" s="114"/>
      <c r="G819" s="114"/>
      <c r="H819" s="114"/>
      <c r="I819" s="114"/>
    </row>
    <row r="820" spans="1:9" s="132" customFormat="1" ht="37.5" hidden="1" x14ac:dyDescent="0.2">
      <c r="A820" s="363"/>
      <c r="B820" s="345"/>
      <c r="C820" s="127" t="s">
        <v>15</v>
      </c>
      <c r="D820" s="114">
        <f t="shared" ref="D820:D831" si="520">E820+F820</f>
        <v>0</v>
      </c>
      <c r="E820" s="114">
        <f t="shared" ref="E820:F820" si="521">E821+E822+E823+E824+E825+E826</f>
        <v>0</v>
      </c>
      <c r="F820" s="114">
        <f t="shared" si="521"/>
        <v>0</v>
      </c>
      <c r="G820" s="114">
        <f t="shared" ref="G820:G831" si="522">H820+I820</f>
        <v>0</v>
      </c>
      <c r="H820" s="114">
        <f t="shared" ref="H820:I820" si="523">H821+H822+H823+H824+H825+H826</f>
        <v>0</v>
      </c>
      <c r="I820" s="114">
        <f t="shared" si="523"/>
        <v>0</v>
      </c>
    </row>
    <row r="821" spans="1:9" s="132" customFormat="1" ht="37.5" hidden="1" x14ac:dyDescent="0.2">
      <c r="A821" s="363"/>
      <c r="B821" s="345"/>
      <c r="C821" s="128" t="s">
        <v>21</v>
      </c>
      <c r="D821" s="114">
        <f t="shared" si="520"/>
        <v>0</v>
      </c>
      <c r="E821" s="114">
        <v>0</v>
      </c>
      <c r="F821" s="114">
        <v>0</v>
      </c>
      <c r="G821" s="114">
        <f t="shared" si="522"/>
        <v>0</v>
      </c>
      <c r="H821" s="114">
        <v>0</v>
      </c>
      <c r="I821" s="114">
        <v>0</v>
      </c>
    </row>
    <row r="822" spans="1:9" s="132" customFormat="1" ht="37.5" hidden="1" x14ac:dyDescent="0.2">
      <c r="A822" s="363"/>
      <c r="B822" s="345"/>
      <c r="C822" s="128" t="s">
        <v>22</v>
      </c>
      <c r="D822" s="114">
        <f t="shared" si="520"/>
        <v>0</v>
      </c>
      <c r="E822" s="114">
        <v>0</v>
      </c>
      <c r="F822" s="114">
        <v>0</v>
      </c>
      <c r="G822" s="114">
        <f t="shared" si="522"/>
        <v>0</v>
      </c>
      <c r="H822" s="114">
        <v>0</v>
      </c>
      <c r="I822" s="114">
        <v>0</v>
      </c>
    </row>
    <row r="823" spans="1:9" s="132" customFormat="1" ht="37.5" hidden="1" x14ac:dyDescent="0.2">
      <c r="A823" s="363"/>
      <c r="B823" s="345"/>
      <c r="C823" s="128" t="s">
        <v>16</v>
      </c>
      <c r="D823" s="114">
        <f t="shared" si="520"/>
        <v>0</v>
      </c>
      <c r="E823" s="114">
        <v>0</v>
      </c>
      <c r="F823" s="114">
        <v>0</v>
      </c>
      <c r="G823" s="114">
        <f t="shared" si="522"/>
        <v>0</v>
      </c>
      <c r="H823" s="114">
        <v>0</v>
      </c>
      <c r="I823" s="114">
        <v>0</v>
      </c>
    </row>
    <row r="824" spans="1:9" s="132" customFormat="1" ht="37.5" hidden="1" x14ac:dyDescent="0.2">
      <c r="A824" s="363"/>
      <c r="B824" s="345"/>
      <c r="C824" s="128" t="s">
        <v>17</v>
      </c>
      <c r="D824" s="114">
        <f t="shared" si="520"/>
        <v>0</v>
      </c>
      <c r="E824" s="114">
        <v>0</v>
      </c>
      <c r="F824" s="114">
        <v>0</v>
      </c>
      <c r="G824" s="114">
        <f t="shared" si="522"/>
        <v>0</v>
      </c>
      <c r="H824" s="114">
        <v>0</v>
      </c>
      <c r="I824" s="114">
        <v>0</v>
      </c>
    </row>
    <row r="825" spans="1:9" s="132" customFormat="1" ht="37.5" hidden="1" x14ac:dyDescent="0.2">
      <c r="A825" s="363"/>
      <c r="B825" s="345"/>
      <c r="C825" s="128" t="s">
        <v>18</v>
      </c>
      <c r="D825" s="114">
        <f t="shared" si="520"/>
        <v>0</v>
      </c>
      <c r="E825" s="114">
        <v>0</v>
      </c>
      <c r="F825" s="114">
        <v>0</v>
      </c>
      <c r="G825" s="114">
        <f t="shared" si="522"/>
        <v>0</v>
      </c>
      <c r="H825" s="114">
        <v>0</v>
      </c>
      <c r="I825" s="114">
        <v>0</v>
      </c>
    </row>
    <row r="826" spans="1:9" s="132" customFormat="1" ht="37.5" hidden="1" x14ac:dyDescent="0.2">
      <c r="A826" s="363"/>
      <c r="B826" s="345"/>
      <c r="C826" s="128" t="s">
        <v>19</v>
      </c>
      <c r="D826" s="114">
        <f t="shared" si="520"/>
        <v>0</v>
      </c>
      <c r="E826" s="114">
        <v>0</v>
      </c>
      <c r="F826" s="114">
        <v>0</v>
      </c>
      <c r="G826" s="114">
        <f t="shared" si="522"/>
        <v>0</v>
      </c>
      <c r="H826" s="114">
        <v>0</v>
      </c>
      <c r="I826" s="114">
        <v>0</v>
      </c>
    </row>
    <row r="827" spans="1:9" s="132" customFormat="1" ht="37.5" hidden="1" x14ac:dyDescent="0.2">
      <c r="A827" s="363"/>
      <c r="B827" s="345"/>
      <c r="C827" s="127" t="s">
        <v>20</v>
      </c>
      <c r="D827" s="114">
        <f t="shared" si="520"/>
        <v>0</v>
      </c>
      <c r="E827" s="114">
        <v>0</v>
      </c>
      <c r="F827" s="114">
        <v>0</v>
      </c>
      <c r="G827" s="114">
        <f t="shared" si="522"/>
        <v>0</v>
      </c>
      <c r="H827" s="114">
        <v>0</v>
      </c>
      <c r="I827" s="114">
        <v>0</v>
      </c>
    </row>
    <row r="828" spans="1:9" s="132" customFormat="1" ht="18.75" hidden="1" x14ac:dyDescent="0.2">
      <c r="A828" s="363"/>
      <c r="B828" s="345"/>
      <c r="C828" s="127" t="s">
        <v>11</v>
      </c>
      <c r="D828" s="114">
        <f t="shared" si="520"/>
        <v>0</v>
      </c>
      <c r="E828" s="114">
        <v>0</v>
      </c>
      <c r="F828" s="114">
        <v>0</v>
      </c>
      <c r="G828" s="114">
        <f t="shared" si="522"/>
        <v>0</v>
      </c>
      <c r="H828" s="114">
        <v>0</v>
      </c>
      <c r="I828" s="114">
        <v>0</v>
      </c>
    </row>
    <row r="829" spans="1:9" s="132" customFormat="1" ht="18.75" hidden="1" x14ac:dyDescent="0.2">
      <c r="A829" s="364"/>
      <c r="B829" s="346"/>
      <c r="C829" s="127" t="s">
        <v>10</v>
      </c>
      <c r="D829" s="114">
        <f t="shared" si="520"/>
        <v>0</v>
      </c>
      <c r="E829" s="114">
        <v>0</v>
      </c>
      <c r="F829" s="114">
        <v>0</v>
      </c>
      <c r="G829" s="114">
        <f t="shared" si="522"/>
        <v>0</v>
      </c>
      <c r="H829" s="114">
        <v>0</v>
      </c>
      <c r="I829" s="114">
        <v>0</v>
      </c>
    </row>
    <row r="830" spans="1:9" s="131" customFormat="1" ht="18.75" x14ac:dyDescent="0.2">
      <c r="A830" s="344" t="s">
        <v>59</v>
      </c>
      <c r="B830" s="344" t="s">
        <v>292</v>
      </c>
      <c r="C830" s="130" t="s">
        <v>33</v>
      </c>
      <c r="D830" s="117">
        <f t="shared" si="520"/>
        <v>3586.6</v>
      </c>
      <c r="E830" s="117">
        <f t="shared" ref="E830:F830" si="524">E831+E841+E842</f>
        <v>3586.6</v>
      </c>
      <c r="F830" s="117">
        <f t="shared" si="524"/>
        <v>0</v>
      </c>
      <c r="G830" s="117">
        <f t="shared" si="522"/>
        <v>3586.6</v>
      </c>
      <c r="H830" s="117">
        <f t="shared" ref="H830:I830" si="525">H831+H841+H842</f>
        <v>3586.6</v>
      </c>
      <c r="I830" s="117">
        <f t="shared" si="525"/>
        <v>0</v>
      </c>
    </row>
    <row r="831" spans="1:9" s="132" customFormat="1" ht="18.75" x14ac:dyDescent="0.2">
      <c r="A831" s="345"/>
      <c r="B831" s="345"/>
      <c r="C831" s="127" t="s">
        <v>13</v>
      </c>
      <c r="D831" s="114">
        <f t="shared" si="520"/>
        <v>0</v>
      </c>
      <c r="E831" s="114">
        <f t="shared" ref="E831:F831" si="526">E833+E840</f>
        <v>0</v>
      </c>
      <c r="F831" s="114">
        <f t="shared" si="526"/>
        <v>0</v>
      </c>
      <c r="G831" s="114">
        <f t="shared" si="522"/>
        <v>0</v>
      </c>
      <c r="H831" s="114">
        <f t="shared" ref="H831:I831" si="527">H833+H840</f>
        <v>0</v>
      </c>
      <c r="I831" s="114">
        <f t="shared" si="527"/>
        <v>0</v>
      </c>
    </row>
    <row r="832" spans="1:9" s="132" customFormat="1" ht="18.75" x14ac:dyDescent="0.2">
      <c r="A832" s="345"/>
      <c r="B832" s="345"/>
      <c r="C832" s="127" t="s">
        <v>12</v>
      </c>
      <c r="D832" s="114"/>
      <c r="E832" s="114"/>
      <c r="F832" s="114"/>
      <c r="G832" s="114"/>
      <c r="H832" s="114"/>
      <c r="I832" s="114"/>
    </row>
    <row r="833" spans="1:9" s="132" customFormat="1" ht="37.5" x14ac:dyDescent="0.2">
      <c r="A833" s="345"/>
      <c r="B833" s="345"/>
      <c r="C833" s="127" t="s">
        <v>15</v>
      </c>
      <c r="D833" s="114">
        <f t="shared" ref="D833:D844" si="528">E833+F833</f>
        <v>0</v>
      </c>
      <c r="E833" s="114">
        <f t="shared" ref="E833:F833" si="529">E834+E835+E836+E837+E838+E839</f>
        <v>0</v>
      </c>
      <c r="F833" s="114">
        <f t="shared" si="529"/>
        <v>0</v>
      </c>
      <c r="G833" s="114">
        <f t="shared" ref="G833:G844" si="530">H833+I833</f>
        <v>0</v>
      </c>
      <c r="H833" s="114">
        <f t="shared" ref="H833:I833" si="531">H834+H835+H836+H837+H838+H839</f>
        <v>0</v>
      </c>
      <c r="I833" s="114">
        <f t="shared" si="531"/>
        <v>0</v>
      </c>
    </row>
    <row r="834" spans="1:9" s="132" customFormat="1" ht="37.5" x14ac:dyDescent="0.2">
      <c r="A834" s="345"/>
      <c r="B834" s="345"/>
      <c r="C834" s="128" t="s">
        <v>21</v>
      </c>
      <c r="D834" s="114">
        <f t="shared" si="528"/>
        <v>0</v>
      </c>
      <c r="E834" s="114">
        <v>0</v>
      </c>
      <c r="F834" s="114">
        <v>0</v>
      </c>
      <c r="G834" s="114">
        <f t="shared" si="530"/>
        <v>0</v>
      </c>
      <c r="H834" s="114">
        <v>0</v>
      </c>
      <c r="I834" s="114">
        <v>0</v>
      </c>
    </row>
    <row r="835" spans="1:9" s="132" customFormat="1" ht="37.5" x14ac:dyDescent="0.2">
      <c r="A835" s="345"/>
      <c r="B835" s="345"/>
      <c r="C835" s="128" t="s">
        <v>22</v>
      </c>
      <c r="D835" s="114">
        <f t="shared" si="528"/>
        <v>0</v>
      </c>
      <c r="E835" s="114">
        <v>0</v>
      </c>
      <c r="F835" s="114">
        <v>0</v>
      </c>
      <c r="G835" s="114">
        <f t="shared" si="530"/>
        <v>0</v>
      </c>
      <c r="H835" s="114">
        <v>0</v>
      </c>
      <c r="I835" s="114">
        <v>0</v>
      </c>
    </row>
    <row r="836" spans="1:9" s="132" customFormat="1" ht="37.5" x14ac:dyDescent="0.2">
      <c r="A836" s="345"/>
      <c r="B836" s="345"/>
      <c r="C836" s="128" t="s">
        <v>16</v>
      </c>
      <c r="D836" s="114">
        <f t="shared" si="528"/>
        <v>0</v>
      </c>
      <c r="E836" s="114">
        <v>0</v>
      </c>
      <c r="F836" s="114">
        <v>0</v>
      </c>
      <c r="G836" s="114">
        <f t="shared" si="530"/>
        <v>0</v>
      </c>
      <c r="H836" s="114">
        <v>0</v>
      </c>
      <c r="I836" s="114">
        <v>0</v>
      </c>
    </row>
    <row r="837" spans="1:9" s="132" customFormat="1" ht="37.5" x14ac:dyDescent="0.2">
      <c r="A837" s="345"/>
      <c r="B837" s="345"/>
      <c r="C837" s="128" t="s">
        <v>17</v>
      </c>
      <c r="D837" s="114">
        <f t="shared" si="528"/>
        <v>0</v>
      </c>
      <c r="E837" s="114">
        <v>0</v>
      </c>
      <c r="F837" s="114">
        <v>0</v>
      </c>
      <c r="G837" s="114">
        <f t="shared" si="530"/>
        <v>0</v>
      </c>
      <c r="H837" s="114">
        <v>0</v>
      </c>
      <c r="I837" s="114">
        <v>0</v>
      </c>
    </row>
    <row r="838" spans="1:9" s="132" customFormat="1" ht="37.5" x14ac:dyDescent="0.2">
      <c r="A838" s="345"/>
      <c r="B838" s="345"/>
      <c r="C838" s="128" t="s">
        <v>18</v>
      </c>
      <c r="D838" s="114">
        <f t="shared" si="528"/>
        <v>0</v>
      </c>
      <c r="E838" s="114">
        <v>0</v>
      </c>
      <c r="F838" s="114">
        <v>0</v>
      </c>
      <c r="G838" s="114">
        <f t="shared" si="530"/>
        <v>0</v>
      </c>
      <c r="H838" s="114">
        <v>0</v>
      </c>
      <c r="I838" s="114">
        <v>0</v>
      </c>
    </row>
    <row r="839" spans="1:9" s="132" customFormat="1" ht="37.5" x14ac:dyDescent="0.2">
      <c r="A839" s="345"/>
      <c r="B839" s="345"/>
      <c r="C839" s="128" t="s">
        <v>19</v>
      </c>
      <c r="D839" s="114">
        <f t="shared" si="528"/>
        <v>0</v>
      </c>
      <c r="E839" s="114">
        <v>0</v>
      </c>
      <c r="F839" s="114">
        <v>0</v>
      </c>
      <c r="G839" s="114">
        <f t="shared" si="530"/>
        <v>0</v>
      </c>
      <c r="H839" s="114">
        <v>0</v>
      </c>
      <c r="I839" s="114">
        <v>0</v>
      </c>
    </row>
    <row r="840" spans="1:9" s="132" customFormat="1" ht="37.5" x14ac:dyDescent="0.2">
      <c r="A840" s="345"/>
      <c r="B840" s="345"/>
      <c r="C840" s="127" t="s">
        <v>20</v>
      </c>
      <c r="D840" s="114">
        <f t="shared" si="528"/>
        <v>0</v>
      </c>
      <c r="E840" s="114">
        <v>0</v>
      </c>
      <c r="F840" s="114">
        <v>0</v>
      </c>
      <c r="G840" s="114">
        <f t="shared" si="530"/>
        <v>0</v>
      </c>
      <c r="H840" s="114">
        <v>0</v>
      </c>
      <c r="I840" s="114">
        <v>0</v>
      </c>
    </row>
    <row r="841" spans="1:9" s="132" customFormat="1" ht="18.75" x14ac:dyDescent="0.2">
      <c r="A841" s="345"/>
      <c r="B841" s="345"/>
      <c r="C841" s="127" t="s">
        <v>11</v>
      </c>
      <c r="D841" s="114">
        <f t="shared" si="528"/>
        <v>0</v>
      </c>
      <c r="E841" s="114">
        <v>0</v>
      </c>
      <c r="F841" s="114">
        <v>0</v>
      </c>
      <c r="G841" s="114">
        <f t="shared" si="530"/>
        <v>0</v>
      </c>
      <c r="H841" s="114">
        <v>0</v>
      </c>
      <c r="I841" s="114">
        <v>0</v>
      </c>
    </row>
    <row r="842" spans="1:9" s="132" customFormat="1" ht="18.75" x14ac:dyDescent="0.2">
      <c r="A842" s="346"/>
      <c r="B842" s="346"/>
      <c r="C842" s="127" t="s">
        <v>10</v>
      </c>
      <c r="D842" s="114">
        <f t="shared" si="528"/>
        <v>3586.6</v>
      </c>
      <c r="E842" s="114">
        <v>3586.6</v>
      </c>
      <c r="F842" s="114">
        <v>0</v>
      </c>
      <c r="G842" s="114">
        <f t="shared" si="530"/>
        <v>3586.6</v>
      </c>
      <c r="H842" s="114">
        <v>3586.6</v>
      </c>
      <c r="I842" s="114">
        <v>0</v>
      </c>
    </row>
    <row r="843" spans="1:9" s="137" customFormat="1" ht="18.75" x14ac:dyDescent="0.2">
      <c r="A843" s="375" t="s">
        <v>8</v>
      </c>
      <c r="B843" s="375" t="s">
        <v>86</v>
      </c>
      <c r="C843" s="129" t="s">
        <v>33</v>
      </c>
      <c r="D843" s="115">
        <f t="shared" si="528"/>
        <v>8893.2000000000007</v>
      </c>
      <c r="E843" s="115">
        <f t="shared" ref="E843:F843" si="532">E844+E854+E855</f>
        <v>0</v>
      </c>
      <c r="F843" s="115">
        <f t="shared" si="532"/>
        <v>8893.2000000000007</v>
      </c>
      <c r="G843" s="115">
        <f t="shared" si="530"/>
        <v>8893.2000000000007</v>
      </c>
      <c r="H843" s="115">
        <f t="shared" ref="H843:I843" si="533">H844+H854+H855</f>
        <v>0</v>
      </c>
      <c r="I843" s="115">
        <f t="shared" si="533"/>
        <v>8893.2000000000007</v>
      </c>
    </row>
    <row r="844" spans="1:9" s="132" customFormat="1" ht="18.75" x14ac:dyDescent="0.2">
      <c r="A844" s="376"/>
      <c r="B844" s="376"/>
      <c r="C844" s="127" t="s">
        <v>13</v>
      </c>
      <c r="D844" s="114">
        <f t="shared" si="528"/>
        <v>0</v>
      </c>
      <c r="E844" s="114">
        <f t="shared" ref="E844:F844" si="534">E846+E853</f>
        <v>0</v>
      </c>
      <c r="F844" s="114">
        <f t="shared" si="534"/>
        <v>0</v>
      </c>
      <c r="G844" s="114">
        <f t="shared" si="530"/>
        <v>0</v>
      </c>
      <c r="H844" s="114">
        <f t="shared" ref="H844:I844" si="535">H846+H853</f>
        <v>0</v>
      </c>
      <c r="I844" s="114">
        <f t="shared" si="535"/>
        <v>0</v>
      </c>
    </row>
    <row r="845" spans="1:9" s="132" customFormat="1" ht="18.75" x14ac:dyDescent="0.2">
      <c r="A845" s="376"/>
      <c r="B845" s="376"/>
      <c r="C845" s="127" t="s">
        <v>12</v>
      </c>
      <c r="D845" s="114"/>
      <c r="E845" s="114"/>
      <c r="F845" s="114"/>
      <c r="G845" s="114"/>
      <c r="H845" s="114"/>
      <c r="I845" s="114"/>
    </row>
    <row r="846" spans="1:9" s="132" customFormat="1" ht="37.5" x14ac:dyDescent="0.2">
      <c r="A846" s="376"/>
      <c r="B846" s="376"/>
      <c r="C846" s="127" t="s">
        <v>15</v>
      </c>
      <c r="D846" s="114">
        <f t="shared" ref="D846:D857" si="536">E846+F846</f>
        <v>0</v>
      </c>
      <c r="E846" s="114">
        <f t="shared" ref="E846:F846" si="537">E847+E848+E849+E850+E851+E852</f>
        <v>0</v>
      </c>
      <c r="F846" s="114">
        <f t="shared" si="537"/>
        <v>0</v>
      </c>
      <c r="G846" s="114">
        <f t="shared" ref="G846:G857" si="538">H846+I846</f>
        <v>0</v>
      </c>
      <c r="H846" s="114">
        <f t="shared" ref="H846:I846" si="539">H847+H848+H849+H850+H851+H852</f>
        <v>0</v>
      </c>
      <c r="I846" s="114">
        <f t="shared" si="539"/>
        <v>0</v>
      </c>
    </row>
    <row r="847" spans="1:9" s="132" customFormat="1" ht="37.5" x14ac:dyDescent="0.2">
      <c r="A847" s="376"/>
      <c r="B847" s="376"/>
      <c r="C847" s="128" t="s">
        <v>21</v>
      </c>
      <c r="D847" s="114">
        <f t="shared" si="536"/>
        <v>0</v>
      </c>
      <c r="E847" s="114">
        <f t="shared" ref="E847:F855" si="540">E860+E899+E951</f>
        <v>0</v>
      </c>
      <c r="F847" s="114">
        <f t="shared" si="540"/>
        <v>0</v>
      </c>
      <c r="G847" s="114">
        <f t="shared" si="538"/>
        <v>0</v>
      </c>
      <c r="H847" s="114">
        <f t="shared" ref="H847:I855" si="541">H860+H899+H951</f>
        <v>0</v>
      </c>
      <c r="I847" s="114">
        <f t="shared" si="541"/>
        <v>0</v>
      </c>
    </row>
    <row r="848" spans="1:9" s="132" customFormat="1" ht="37.5" x14ac:dyDescent="0.2">
      <c r="A848" s="376"/>
      <c r="B848" s="376"/>
      <c r="C848" s="128" t="s">
        <v>22</v>
      </c>
      <c r="D848" s="114">
        <f t="shared" si="536"/>
        <v>0</v>
      </c>
      <c r="E848" s="114">
        <f t="shared" si="540"/>
        <v>0</v>
      </c>
      <c r="F848" s="114">
        <f t="shared" si="540"/>
        <v>0</v>
      </c>
      <c r="G848" s="114">
        <f t="shared" si="538"/>
        <v>0</v>
      </c>
      <c r="H848" s="114">
        <f t="shared" si="541"/>
        <v>0</v>
      </c>
      <c r="I848" s="114">
        <f t="shared" si="541"/>
        <v>0</v>
      </c>
    </row>
    <row r="849" spans="1:9" s="132" customFormat="1" ht="37.5" x14ac:dyDescent="0.2">
      <c r="A849" s="376"/>
      <c r="B849" s="376"/>
      <c r="C849" s="128" t="s">
        <v>16</v>
      </c>
      <c r="D849" s="114">
        <f t="shared" si="536"/>
        <v>0</v>
      </c>
      <c r="E849" s="114">
        <f t="shared" si="540"/>
        <v>0</v>
      </c>
      <c r="F849" s="114">
        <f t="shared" si="540"/>
        <v>0</v>
      </c>
      <c r="G849" s="114">
        <f t="shared" si="538"/>
        <v>0</v>
      </c>
      <c r="H849" s="114">
        <f t="shared" si="541"/>
        <v>0</v>
      </c>
      <c r="I849" s="114">
        <f t="shared" si="541"/>
        <v>0</v>
      </c>
    </row>
    <row r="850" spans="1:9" s="132" customFormat="1" ht="37.5" x14ac:dyDescent="0.2">
      <c r="A850" s="376"/>
      <c r="B850" s="376"/>
      <c r="C850" s="128" t="s">
        <v>17</v>
      </c>
      <c r="D850" s="114">
        <f t="shared" si="536"/>
        <v>0</v>
      </c>
      <c r="E850" s="114">
        <f t="shared" si="540"/>
        <v>0</v>
      </c>
      <c r="F850" s="114">
        <f t="shared" si="540"/>
        <v>0</v>
      </c>
      <c r="G850" s="114">
        <f t="shared" si="538"/>
        <v>0</v>
      </c>
      <c r="H850" s="114">
        <f t="shared" si="541"/>
        <v>0</v>
      </c>
      <c r="I850" s="114">
        <f t="shared" si="541"/>
        <v>0</v>
      </c>
    </row>
    <row r="851" spans="1:9" s="132" customFormat="1" ht="37.5" x14ac:dyDescent="0.2">
      <c r="A851" s="376"/>
      <c r="B851" s="376"/>
      <c r="C851" s="128" t="s">
        <v>18</v>
      </c>
      <c r="D851" s="114">
        <f t="shared" si="536"/>
        <v>0</v>
      </c>
      <c r="E851" s="114">
        <f t="shared" si="540"/>
        <v>0</v>
      </c>
      <c r="F851" s="114">
        <f t="shared" si="540"/>
        <v>0</v>
      </c>
      <c r="G851" s="114">
        <f t="shared" si="538"/>
        <v>0</v>
      </c>
      <c r="H851" s="114">
        <f t="shared" si="541"/>
        <v>0</v>
      </c>
      <c r="I851" s="114">
        <f t="shared" si="541"/>
        <v>0</v>
      </c>
    </row>
    <row r="852" spans="1:9" s="132" customFormat="1" ht="37.5" x14ac:dyDescent="0.2">
      <c r="A852" s="376"/>
      <c r="B852" s="376"/>
      <c r="C852" s="128" t="s">
        <v>19</v>
      </c>
      <c r="D852" s="114">
        <f t="shared" si="536"/>
        <v>0</v>
      </c>
      <c r="E852" s="114">
        <f t="shared" si="540"/>
        <v>0</v>
      </c>
      <c r="F852" s="114">
        <f t="shared" si="540"/>
        <v>0</v>
      </c>
      <c r="G852" s="114">
        <f t="shared" si="538"/>
        <v>0</v>
      </c>
      <c r="H852" s="114">
        <f t="shared" si="541"/>
        <v>0</v>
      </c>
      <c r="I852" s="114">
        <f t="shared" si="541"/>
        <v>0</v>
      </c>
    </row>
    <row r="853" spans="1:9" s="132" customFormat="1" ht="37.5" x14ac:dyDescent="0.2">
      <c r="A853" s="376"/>
      <c r="B853" s="376"/>
      <c r="C853" s="127" t="s">
        <v>20</v>
      </c>
      <c r="D853" s="114">
        <f t="shared" si="536"/>
        <v>0</v>
      </c>
      <c r="E853" s="114">
        <f t="shared" si="540"/>
        <v>0</v>
      </c>
      <c r="F853" s="114">
        <f t="shared" si="540"/>
        <v>0</v>
      </c>
      <c r="G853" s="114">
        <f t="shared" si="538"/>
        <v>0</v>
      </c>
      <c r="H853" s="114">
        <f t="shared" si="541"/>
        <v>0</v>
      </c>
      <c r="I853" s="114">
        <f t="shared" si="541"/>
        <v>0</v>
      </c>
    </row>
    <row r="854" spans="1:9" s="132" customFormat="1" ht="18.75" x14ac:dyDescent="0.2">
      <c r="A854" s="376"/>
      <c r="B854" s="376"/>
      <c r="C854" s="127" t="s">
        <v>11</v>
      </c>
      <c r="D854" s="114">
        <f t="shared" si="536"/>
        <v>0</v>
      </c>
      <c r="E854" s="114">
        <f t="shared" si="540"/>
        <v>0</v>
      </c>
      <c r="F854" s="114">
        <f t="shared" si="540"/>
        <v>0</v>
      </c>
      <c r="G854" s="114">
        <f t="shared" si="538"/>
        <v>0</v>
      </c>
      <c r="H854" s="114">
        <f t="shared" si="541"/>
        <v>0</v>
      </c>
      <c r="I854" s="114">
        <f t="shared" si="541"/>
        <v>0</v>
      </c>
    </row>
    <row r="855" spans="1:9" s="132" customFormat="1" ht="18.75" x14ac:dyDescent="0.2">
      <c r="A855" s="377"/>
      <c r="B855" s="377"/>
      <c r="C855" s="127" t="s">
        <v>10</v>
      </c>
      <c r="D855" s="114">
        <f t="shared" si="536"/>
        <v>8893.2000000000007</v>
      </c>
      <c r="E855" s="114">
        <f t="shared" si="540"/>
        <v>0</v>
      </c>
      <c r="F855" s="114">
        <f t="shared" si="540"/>
        <v>8893.2000000000007</v>
      </c>
      <c r="G855" s="114">
        <f t="shared" si="538"/>
        <v>8893.2000000000007</v>
      </c>
      <c r="H855" s="114">
        <f t="shared" si="541"/>
        <v>0</v>
      </c>
      <c r="I855" s="114">
        <f t="shared" si="541"/>
        <v>8893.2000000000007</v>
      </c>
    </row>
    <row r="856" spans="1:9" s="131" customFormat="1" ht="18.75" x14ac:dyDescent="0.2">
      <c r="A856" s="344" t="s">
        <v>2</v>
      </c>
      <c r="B856" s="344" t="s">
        <v>117</v>
      </c>
      <c r="C856" s="130" t="s">
        <v>33</v>
      </c>
      <c r="D856" s="117">
        <f t="shared" si="536"/>
        <v>0</v>
      </c>
      <c r="E856" s="117">
        <f t="shared" ref="E856:F856" si="542">E857+E867+E868</f>
        <v>0</v>
      </c>
      <c r="F856" s="117">
        <f t="shared" si="542"/>
        <v>0</v>
      </c>
      <c r="G856" s="117">
        <f t="shared" si="538"/>
        <v>0</v>
      </c>
      <c r="H856" s="117">
        <f t="shared" ref="H856:I856" si="543">H857+H867+H868</f>
        <v>0</v>
      </c>
      <c r="I856" s="117">
        <f t="shared" si="543"/>
        <v>0</v>
      </c>
    </row>
    <row r="857" spans="1:9" s="132" customFormat="1" ht="18.75" x14ac:dyDescent="0.2">
      <c r="A857" s="345"/>
      <c r="B857" s="345"/>
      <c r="C857" s="127" t="s">
        <v>13</v>
      </c>
      <c r="D857" s="114">
        <f t="shared" si="536"/>
        <v>0</v>
      </c>
      <c r="E857" s="114">
        <f t="shared" ref="E857:F857" si="544">E859+E866</f>
        <v>0</v>
      </c>
      <c r="F857" s="114">
        <f t="shared" si="544"/>
        <v>0</v>
      </c>
      <c r="G857" s="114">
        <f t="shared" si="538"/>
        <v>0</v>
      </c>
      <c r="H857" s="114">
        <f t="shared" ref="H857:I857" si="545">H859+H866</f>
        <v>0</v>
      </c>
      <c r="I857" s="114">
        <f t="shared" si="545"/>
        <v>0</v>
      </c>
    </row>
    <row r="858" spans="1:9" s="132" customFormat="1" ht="18.75" x14ac:dyDescent="0.2">
      <c r="A858" s="345"/>
      <c r="B858" s="345"/>
      <c r="C858" s="127" t="s">
        <v>12</v>
      </c>
      <c r="D858" s="114"/>
      <c r="E858" s="114"/>
      <c r="F858" s="114"/>
      <c r="G858" s="114"/>
      <c r="H858" s="114"/>
      <c r="I858" s="114"/>
    </row>
    <row r="859" spans="1:9" s="132" customFormat="1" ht="37.5" x14ac:dyDescent="0.2">
      <c r="A859" s="345"/>
      <c r="B859" s="345"/>
      <c r="C859" s="127" t="s">
        <v>15</v>
      </c>
      <c r="D859" s="114">
        <f t="shared" ref="D859:D870" si="546">E859+F859</f>
        <v>0</v>
      </c>
      <c r="E859" s="114">
        <f t="shared" ref="E859:F859" si="547">E860+E861+E862+E863+E864+E865</f>
        <v>0</v>
      </c>
      <c r="F859" s="114">
        <f t="shared" si="547"/>
        <v>0</v>
      </c>
      <c r="G859" s="114">
        <f t="shared" ref="G859:G870" si="548">H859+I859</f>
        <v>0</v>
      </c>
      <c r="H859" s="114">
        <f t="shared" ref="H859:I859" si="549">H860+H861+H862+H863+H864+H865</f>
        <v>0</v>
      </c>
      <c r="I859" s="114">
        <f t="shared" si="549"/>
        <v>0</v>
      </c>
    </row>
    <row r="860" spans="1:9" s="132" customFormat="1" ht="37.5" x14ac:dyDescent="0.2">
      <c r="A860" s="345"/>
      <c r="B860" s="345"/>
      <c r="C860" s="128" t="s">
        <v>21</v>
      </c>
      <c r="D860" s="114">
        <f t="shared" si="546"/>
        <v>0</v>
      </c>
      <c r="E860" s="114">
        <f t="shared" ref="E860:F867" si="550">E873+E886</f>
        <v>0</v>
      </c>
      <c r="F860" s="114">
        <f t="shared" si="550"/>
        <v>0</v>
      </c>
      <c r="G860" s="114">
        <f t="shared" si="548"/>
        <v>0</v>
      </c>
      <c r="H860" s="114">
        <f t="shared" ref="H860:I867" si="551">H873+H886</f>
        <v>0</v>
      </c>
      <c r="I860" s="114">
        <f t="shared" si="551"/>
        <v>0</v>
      </c>
    </row>
    <row r="861" spans="1:9" s="132" customFormat="1" ht="37.5" x14ac:dyDescent="0.2">
      <c r="A861" s="345"/>
      <c r="B861" s="345"/>
      <c r="C861" s="128" t="s">
        <v>22</v>
      </c>
      <c r="D861" s="114">
        <f t="shared" si="546"/>
        <v>0</v>
      </c>
      <c r="E861" s="114">
        <f t="shared" si="550"/>
        <v>0</v>
      </c>
      <c r="F861" s="114">
        <f t="shared" si="550"/>
        <v>0</v>
      </c>
      <c r="G861" s="114">
        <f t="shared" si="548"/>
        <v>0</v>
      </c>
      <c r="H861" s="114">
        <f t="shared" si="551"/>
        <v>0</v>
      </c>
      <c r="I861" s="114">
        <f t="shared" si="551"/>
        <v>0</v>
      </c>
    </row>
    <row r="862" spans="1:9" s="132" customFormat="1" ht="37.5" x14ac:dyDescent="0.2">
      <c r="A862" s="345"/>
      <c r="B862" s="345"/>
      <c r="C862" s="128" t="s">
        <v>16</v>
      </c>
      <c r="D862" s="114">
        <f t="shared" si="546"/>
        <v>0</v>
      </c>
      <c r="E862" s="114">
        <f t="shared" si="550"/>
        <v>0</v>
      </c>
      <c r="F862" s="114">
        <f t="shared" si="550"/>
        <v>0</v>
      </c>
      <c r="G862" s="114">
        <f t="shared" si="548"/>
        <v>0</v>
      </c>
      <c r="H862" s="114">
        <f t="shared" si="551"/>
        <v>0</v>
      </c>
      <c r="I862" s="114">
        <f t="shared" si="551"/>
        <v>0</v>
      </c>
    </row>
    <row r="863" spans="1:9" s="132" customFormat="1" ht="37.5" x14ac:dyDescent="0.2">
      <c r="A863" s="345"/>
      <c r="B863" s="345"/>
      <c r="C863" s="128" t="s">
        <v>17</v>
      </c>
      <c r="D863" s="114">
        <f t="shared" si="546"/>
        <v>0</v>
      </c>
      <c r="E863" s="114">
        <f t="shared" si="550"/>
        <v>0</v>
      </c>
      <c r="F863" s="114">
        <f t="shared" si="550"/>
        <v>0</v>
      </c>
      <c r="G863" s="114">
        <f t="shared" si="548"/>
        <v>0</v>
      </c>
      <c r="H863" s="114">
        <f t="shared" si="551"/>
        <v>0</v>
      </c>
      <c r="I863" s="114">
        <f t="shared" si="551"/>
        <v>0</v>
      </c>
    </row>
    <row r="864" spans="1:9" s="132" customFormat="1" ht="37.5" x14ac:dyDescent="0.2">
      <c r="A864" s="345"/>
      <c r="B864" s="345"/>
      <c r="C864" s="128" t="s">
        <v>18</v>
      </c>
      <c r="D864" s="114">
        <f t="shared" si="546"/>
        <v>0</v>
      </c>
      <c r="E864" s="114">
        <f t="shared" si="550"/>
        <v>0</v>
      </c>
      <c r="F864" s="114">
        <f t="shared" si="550"/>
        <v>0</v>
      </c>
      <c r="G864" s="114">
        <f t="shared" si="548"/>
        <v>0</v>
      </c>
      <c r="H864" s="114">
        <f t="shared" si="551"/>
        <v>0</v>
      </c>
      <c r="I864" s="114">
        <f t="shared" si="551"/>
        <v>0</v>
      </c>
    </row>
    <row r="865" spans="1:9" s="132" customFormat="1" ht="37.5" x14ac:dyDescent="0.2">
      <c r="A865" s="345"/>
      <c r="B865" s="345"/>
      <c r="C865" s="128" t="s">
        <v>19</v>
      </c>
      <c r="D865" s="114">
        <f t="shared" si="546"/>
        <v>0</v>
      </c>
      <c r="E865" s="114">
        <f t="shared" si="550"/>
        <v>0</v>
      </c>
      <c r="F865" s="114">
        <f t="shared" si="550"/>
        <v>0</v>
      </c>
      <c r="G865" s="114">
        <f t="shared" si="548"/>
        <v>0</v>
      </c>
      <c r="H865" s="114">
        <f t="shared" si="551"/>
        <v>0</v>
      </c>
      <c r="I865" s="114">
        <f t="shared" si="551"/>
        <v>0</v>
      </c>
    </row>
    <row r="866" spans="1:9" s="132" customFormat="1" ht="37.5" x14ac:dyDescent="0.2">
      <c r="A866" s="345"/>
      <c r="B866" s="345"/>
      <c r="C866" s="127" t="s">
        <v>20</v>
      </c>
      <c r="D866" s="114">
        <f t="shared" si="546"/>
        <v>0</v>
      </c>
      <c r="E866" s="114">
        <f t="shared" si="550"/>
        <v>0</v>
      </c>
      <c r="F866" s="114">
        <f t="shared" si="550"/>
        <v>0</v>
      </c>
      <c r="G866" s="114">
        <f t="shared" si="548"/>
        <v>0</v>
      </c>
      <c r="H866" s="114">
        <f t="shared" si="551"/>
        <v>0</v>
      </c>
      <c r="I866" s="114">
        <f t="shared" si="551"/>
        <v>0</v>
      </c>
    </row>
    <row r="867" spans="1:9" s="132" customFormat="1" ht="18.75" x14ac:dyDescent="0.2">
      <c r="A867" s="345"/>
      <c r="B867" s="345"/>
      <c r="C867" s="127" t="s">
        <v>11</v>
      </c>
      <c r="D867" s="114">
        <f t="shared" si="546"/>
        <v>0</v>
      </c>
      <c r="E867" s="114">
        <f t="shared" si="550"/>
        <v>0</v>
      </c>
      <c r="F867" s="114">
        <f t="shared" si="550"/>
        <v>0</v>
      </c>
      <c r="G867" s="114">
        <f t="shared" si="548"/>
        <v>0</v>
      </c>
      <c r="H867" s="114">
        <f t="shared" si="551"/>
        <v>0</v>
      </c>
      <c r="I867" s="114">
        <f t="shared" si="551"/>
        <v>0</v>
      </c>
    </row>
    <row r="868" spans="1:9" s="132" customFormat="1" ht="18.75" x14ac:dyDescent="0.2">
      <c r="A868" s="346"/>
      <c r="B868" s="346"/>
      <c r="C868" s="127" t="s">
        <v>10</v>
      </c>
      <c r="D868" s="114">
        <f t="shared" si="546"/>
        <v>0</v>
      </c>
      <c r="E868" s="114">
        <f>E881+E894</f>
        <v>0</v>
      </c>
      <c r="F868" s="114">
        <f>F881+F894</f>
        <v>0</v>
      </c>
      <c r="G868" s="114">
        <f t="shared" si="548"/>
        <v>0</v>
      </c>
      <c r="H868" s="114">
        <f>H881+H894</f>
        <v>0</v>
      </c>
      <c r="I868" s="114">
        <f>I881+I894</f>
        <v>0</v>
      </c>
    </row>
    <row r="869" spans="1:9" s="132" customFormat="1" ht="18.75" hidden="1" x14ac:dyDescent="0.2">
      <c r="A869" s="362" t="s">
        <v>5</v>
      </c>
      <c r="B869" s="344" t="s">
        <v>118</v>
      </c>
      <c r="C869" s="127" t="s">
        <v>33</v>
      </c>
      <c r="D869" s="114">
        <f t="shared" si="546"/>
        <v>0</v>
      </c>
      <c r="E869" s="114">
        <f t="shared" ref="E869:F869" si="552">E870+E880+E881</f>
        <v>0</v>
      </c>
      <c r="F869" s="114">
        <f t="shared" si="552"/>
        <v>0</v>
      </c>
      <c r="G869" s="114">
        <f t="shared" si="548"/>
        <v>0</v>
      </c>
      <c r="H869" s="114">
        <f t="shared" ref="H869:I869" si="553">H870+H880+H881</f>
        <v>0</v>
      </c>
      <c r="I869" s="114">
        <f t="shared" si="553"/>
        <v>0</v>
      </c>
    </row>
    <row r="870" spans="1:9" s="132" customFormat="1" ht="18.75" hidden="1" x14ac:dyDescent="0.2">
      <c r="A870" s="363"/>
      <c r="B870" s="345"/>
      <c r="C870" s="127" t="s">
        <v>13</v>
      </c>
      <c r="D870" s="114">
        <f t="shared" si="546"/>
        <v>0</v>
      </c>
      <c r="E870" s="114">
        <f t="shared" ref="E870:F870" si="554">E872+E879</f>
        <v>0</v>
      </c>
      <c r="F870" s="114">
        <f t="shared" si="554"/>
        <v>0</v>
      </c>
      <c r="G870" s="114">
        <f t="shared" si="548"/>
        <v>0</v>
      </c>
      <c r="H870" s="114">
        <f t="shared" ref="H870:I870" si="555">H872+H879</f>
        <v>0</v>
      </c>
      <c r="I870" s="114">
        <f t="shared" si="555"/>
        <v>0</v>
      </c>
    </row>
    <row r="871" spans="1:9" s="132" customFormat="1" ht="18.75" hidden="1" x14ac:dyDescent="0.2">
      <c r="A871" s="363"/>
      <c r="B871" s="345"/>
      <c r="C871" s="127" t="s">
        <v>12</v>
      </c>
      <c r="D871" s="114"/>
      <c r="E871" s="114"/>
      <c r="F871" s="114"/>
      <c r="G871" s="114"/>
      <c r="H871" s="114"/>
      <c r="I871" s="114"/>
    </row>
    <row r="872" spans="1:9" s="132" customFormat="1" ht="37.5" hidden="1" x14ac:dyDescent="0.2">
      <c r="A872" s="363"/>
      <c r="B872" s="345"/>
      <c r="C872" s="127" t="s">
        <v>15</v>
      </c>
      <c r="D872" s="114">
        <f t="shared" ref="D872:D883" si="556">E872+F872</f>
        <v>0</v>
      </c>
      <c r="E872" s="114">
        <f t="shared" ref="E872:F872" si="557">E873+E874+E875+E876+E877+E878</f>
        <v>0</v>
      </c>
      <c r="F872" s="114">
        <f t="shared" si="557"/>
        <v>0</v>
      </c>
      <c r="G872" s="114">
        <f t="shared" ref="G872:G883" si="558">H872+I872</f>
        <v>0</v>
      </c>
      <c r="H872" s="114">
        <f t="shared" ref="H872:I872" si="559">H873+H874+H875+H876+H877+H878</f>
        <v>0</v>
      </c>
      <c r="I872" s="114">
        <f t="shared" si="559"/>
        <v>0</v>
      </c>
    </row>
    <row r="873" spans="1:9" s="132" customFormat="1" ht="37.5" hidden="1" x14ac:dyDescent="0.2">
      <c r="A873" s="363"/>
      <c r="B873" s="345"/>
      <c r="C873" s="128" t="s">
        <v>21</v>
      </c>
      <c r="D873" s="114">
        <f t="shared" si="556"/>
        <v>0</v>
      </c>
      <c r="E873" s="114">
        <v>0</v>
      </c>
      <c r="F873" s="114">
        <v>0</v>
      </c>
      <c r="G873" s="114">
        <f t="shared" si="558"/>
        <v>0</v>
      </c>
      <c r="H873" s="114">
        <v>0</v>
      </c>
      <c r="I873" s="114">
        <v>0</v>
      </c>
    </row>
    <row r="874" spans="1:9" s="132" customFormat="1" ht="37.5" hidden="1" x14ac:dyDescent="0.2">
      <c r="A874" s="363"/>
      <c r="B874" s="345"/>
      <c r="C874" s="128" t="s">
        <v>22</v>
      </c>
      <c r="D874" s="114">
        <f t="shared" si="556"/>
        <v>0</v>
      </c>
      <c r="E874" s="114">
        <v>0</v>
      </c>
      <c r="F874" s="114">
        <v>0</v>
      </c>
      <c r="G874" s="114">
        <f t="shared" si="558"/>
        <v>0</v>
      </c>
      <c r="H874" s="114">
        <v>0</v>
      </c>
      <c r="I874" s="114">
        <v>0</v>
      </c>
    </row>
    <row r="875" spans="1:9" s="132" customFormat="1" ht="37.5" hidden="1" x14ac:dyDescent="0.2">
      <c r="A875" s="363"/>
      <c r="B875" s="345"/>
      <c r="C875" s="128" t="s">
        <v>16</v>
      </c>
      <c r="D875" s="114">
        <f t="shared" si="556"/>
        <v>0</v>
      </c>
      <c r="E875" s="114">
        <v>0</v>
      </c>
      <c r="F875" s="114">
        <v>0</v>
      </c>
      <c r="G875" s="114">
        <f t="shared" si="558"/>
        <v>0</v>
      </c>
      <c r="H875" s="114">
        <v>0</v>
      </c>
      <c r="I875" s="114">
        <v>0</v>
      </c>
    </row>
    <row r="876" spans="1:9" s="132" customFormat="1" ht="37.5" hidden="1" x14ac:dyDescent="0.2">
      <c r="A876" s="363"/>
      <c r="B876" s="345"/>
      <c r="C876" s="128" t="s">
        <v>17</v>
      </c>
      <c r="D876" s="114">
        <f t="shared" si="556"/>
        <v>0</v>
      </c>
      <c r="E876" s="114">
        <v>0</v>
      </c>
      <c r="F876" s="114">
        <v>0</v>
      </c>
      <c r="G876" s="114">
        <f t="shared" si="558"/>
        <v>0</v>
      </c>
      <c r="H876" s="114">
        <v>0</v>
      </c>
      <c r="I876" s="114">
        <v>0</v>
      </c>
    </row>
    <row r="877" spans="1:9" s="132" customFormat="1" ht="37.5" hidden="1" x14ac:dyDescent="0.2">
      <c r="A877" s="363"/>
      <c r="B877" s="345"/>
      <c r="C877" s="128" t="s">
        <v>18</v>
      </c>
      <c r="D877" s="114">
        <f t="shared" si="556"/>
        <v>0</v>
      </c>
      <c r="E877" s="114">
        <v>0</v>
      </c>
      <c r="F877" s="114">
        <v>0</v>
      </c>
      <c r="G877" s="114">
        <f t="shared" si="558"/>
        <v>0</v>
      </c>
      <c r="H877" s="114">
        <v>0</v>
      </c>
      <c r="I877" s="114">
        <v>0</v>
      </c>
    </row>
    <row r="878" spans="1:9" s="132" customFormat="1" ht="37.5" hidden="1" x14ac:dyDescent="0.2">
      <c r="A878" s="363"/>
      <c r="B878" s="345"/>
      <c r="C878" s="128" t="s">
        <v>19</v>
      </c>
      <c r="D878" s="114">
        <f t="shared" si="556"/>
        <v>0</v>
      </c>
      <c r="E878" s="114">
        <v>0</v>
      </c>
      <c r="F878" s="114">
        <v>0</v>
      </c>
      <c r="G878" s="114">
        <f t="shared" si="558"/>
        <v>0</v>
      </c>
      <c r="H878" s="114">
        <v>0</v>
      </c>
      <c r="I878" s="114">
        <v>0</v>
      </c>
    </row>
    <row r="879" spans="1:9" s="132" customFormat="1" ht="37.5" hidden="1" x14ac:dyDescent="0.2">
      <c r="A879" s="363"/>
      <c r="B879" s="345"/>
      <c r="C879" s="127" t="s">
        <v>20</v>
      </c>
      <c r="D879" s="114">
        <f t="shared" si="556"/>
        <v>0</v>
      </c>
      <c r="E879" s="114">
        <v>0</v>
      </c>
      <c r="F879" s="114">
        <v>0</v>
      </c>
      <c r="G879" s="114">
        <f t="shared" si="558"/>
        <v>0</v>
      </c>
      <c r="H879" s="114">
        <v>0</v>
      </c>
      <c r="I879" s="114">
        <v>0</v>
      </c>
    </row>
    <row r="880" spans="1:9" s="132" customFormat="1" ht="18.75" hidden="1" x14ac:dyDescent="0.2">
      <c r="A880" s="363"/>
      <c r="B880" s="345"/>
      <c r="C880" s="127" t="s">
        <v>11</v>
      </c>
      <c r="D880" s="114">
        <f t="shared" si="556"/>
        <v>0</v>
      </c>
      <c r="E880" s="114">
        <v>0</v>
      </c>
      <c r="F880" s="114">
        <v>0</v>
      </c>
      <c r="G880" s="114">
        <f t="shared" si="558"/>
        <v>0</v>
      </c>
      <c r="H880" s="114">
        <v>0</v>
      </c>
      <c r="I880" s="114">
        <v>0</v>
      </c>
    </row>
    <row r="881" spans="1:9" s="132" customFormat="1" ht="18.75" hidden="1" x14ac:dyDescent="0.2">
      <c r="A881" s="364"/>
      <c r="B881" s="346"/>
      <c r="C881" s="127" t="s">
        <v>10</v>
      </c>
      <c r="D881" s="114">
        <f t="shared" si="556"/>
        <v>0</v>
      </c>
      <c r="E881" s="114">
        <v>0</v>
      </c>
      <c r="F881" s="114">
        <v>0</v>
      </c>
      <c r="G881" s="114">
        <f t="shared" si="558"/>
        <v>0</v>
      </c>
      <c r="H881" s="114">
        <v>0</v>
      </c>
      <c r="I881" s="114">
        <v>0</v>
      </c>
    </row>
    <row r="882" spans="1:9" s="132" customFormat="1" ht="18.75" hidden="1" x14ac:dyDescent="0.2">
      <c r="A882" s="362" t="s">
        <v>63</v>
      </c>
      <c r="B882" s="344" t="s">
        <v>119</v>
      </c>
      <c r="C882" s="127" t="s">
        <v>33</v>
      </c>
      <c r="D882" s="114">
        <f t="shared" si="556"/>
        <v>0</v>
      </c>
      <c r="E882" s="114">
        <f t="shared" ref="E882:F882" si="560">E883+E893+E894</f>
        <v>0</v>
      </c>
      <c r="F882" s="114">
        <f t="shared" si="560"/>
        <v>0</v>
      </c>
      <c r="G882" s="114">
        <f t="shared" si="558"/>
        <v>0</v>
      </c>
      <c r="H882" s="114">
        <f t="shared" ref="H882:I882" si="561">H883+H893+H894</f>
        <v>0</v>
      </c>
      <c r="I882" s="114">
        <f t="shared" si="561"/>
        <v>0</v>
      </c>
    </row>
    <row r="883" spans="1:9" s="132" customFormat="1" ht="18.75" hidden="1" x14ac:dyDescent="0.2">
      <c r="A883" s="363"/>
      <c r="B883" s="345"/>
      <c r="C883" s="127" t="s">
        <v>13</v>
      </c>
      <c r="D883" s="114">
        <f t="shared" si="556"/>
        <v>0</v>
      </c>
      <c r="E883" s="114">
        <f t="shared" ref="E883:F883" si="562">E885+E892</f>
        <v>0</v>
      </c>
      <c r="F883" s="114">
        <f t="shared" si="562"/>
        <v>0</v>
      </c>
      <c r="G883" s="114">
        <f t="shared" si="558"/>
        <v>0</v>
      </c>
      <c r="H883" s="114">
        <f t="shared" ref="H883:I883" si="563">H885+H892</f>
        <v>0</v>
      </c>
      <c r="I883" s="114">
        <f t="shared" si="563"/>
        <v>0</v>
      </c>
    </row>
    <row r="884" spans="1:9" s="132" customFormat="1" ht="18.75" hidden="1" x14ac:dyDescent="0.2">
      <c r="A884" s="363"/>
      <c r="B884" s="345"/>
      <c r="C884" s="127" t="s">
        <v>12</v>
      </c>
      <c r="D884" s="114"/>
      <c r="E884" s="114"/>
      <c r="F884" s="114"/>
      <c r="G884" s="114"/>
      <c r="H884" s="114"/>
      <c r="I884" s="114"/>
    </row>
    <row r="885" spans="1:9" s="132" customFormat="1" ht="37.5" hidden="1" x14ac:dyDescent="0.2">
      <c r="A885" s="363"/>
      <c r="B885" s="345"/>
      <c r="C885" s="127" t="s">
        <v>15</v>
      </c>
      <c r="D885" s="114">
        <f t="shared" ref="D885:D896" si="564">E885+F885</f>
        <v>0</v>
      </c>
      <c r="E885" s="114">
        <f t="shared" ref="E885:F885" si="565">E886+E887+E888+E889+E890+E891</f>
        <v>0</v>
      </c>
      <c r="F885" s="114">
        <f t="shared" si="565"/>
        <v>0</v>
      </c>
      <c r="G885" s="114">
        <f t="shared" ref="G885:G896" si="566">H885+I885</f>
        <v>0</v>
      </c>
      <c r="H885" s="114">
        <f t="shared" ref="H885:I885" si="567">H886+H887+H888+H889+H890+H891</f>
        <v>0</v>
      </c>
      <c r="I885" s="114">
        <f t="shared" si="567"/>
        <v>0</v>
      </c>
    </row>
    <row r="886" spans="1:9" s="132" customFormat="1" ht="37.5" hidden="1" x14ac:dyDescent="0.2">
      <c r="A886" s="363"/>
      <c r="B886" s="345"/>
      <c r="C886" s="128" t="s">
        <v>21</v>
      </c>
      <c r="D886" s="114">
        <f t="shared" si="564"/>
        <v>0</v>
      </c>
      <c r="E886" s="114">
        <v>0</v>
      </c>
      <c r="F886" s="114">
        <v>0</v>
      </c>
      <c r="G886" s="114">
        <f t="shared" si="566"/>
        <v>0</v>
      </c>
      <c r="H886" s="114">
        <v>0</v>
      </c>
      <c r="I886" s="114">
        <v>0</v>
      </c>
    </row>
    <row r="887" spans="1:9" s="132" customFormat="1" ht="37.5" hidden="1" x14ac:dyDescent="0.2">
      <c r="A887" s="363"/>
      <c r="B887" s="345"/>
      <c r="C887" s="128" t="s">
        <v>22</v>
      </c>
      <c r="D887" s="114">
        <f t="shared" si="564"/>
        <v>0</v>
      </c>
      <c r="E887" s="114">
        <v>0</v>
      </c>
      <c r="F887" s="114">
        <v>0</v>
      </c>
      <c r="G887" s="114">
        <f t="shared" si="566"/>
        <v>0</v>
      </c>
      <c r="H887" s="114">
        <v>0</v>
      </c>
      <c r="I887" s="114">
        <v>0</v>
      </c>
    </row>
    <row r="888" spans="1:9" s="132" customFormat="1" ht="37.5" hidden="1" x14ac:dyDescent="0.2">
      <c r="A888" s="363"/>
      <c r="B888" s="345"/>
      <c r="C888" s="128" t="s">
        <v>16</v>
      </c>
      <c r="D888" s="114">
        <f t="shared" si="564"/>
        <v>0</v>
      </c>
      <c r="E888" s="114">
        <v>0</v>
      </c>
      <c r="F888" s="114">
        <v>0</v>
      </c>
      <c r="G888" s="114">
        <f t="shared" si="566"/>
        <v>0</v>
      </c>
      <c r="H888" s="114">
        <v>0</v>
      </c>
      <c r="I888" s="114">
        <v>0</v>
      </c>
    </row>
    <row r="889" spans="1:9" s="132" customFormat="1" ht="37.5" hidden="1" x14ac:dyDescent="0.2">
      <c r="A889" s="363"/>
      <c r="B889" s="345"/>
      <c r="C889" s="128" t="s">
        <v>17</v>
      </c>
      <c r="D889" s="114">
        <f t="shared" si="564"/>
        <v>0</v>
      </c>
      <c r="E889" s="114">
        <v>0</v>
      </c>
      <c r="F889" s="114">
        <v>0</v>
      </c>
      <c r="G889" s="114">
        <f t="shared" si="566"/>
        <v>0</v>
      </c>
      <c r="H889" s="114">
        <v>0</v>
      </c>
      <c r="I889" s="114">
        <v>0</v>
      </c>
    </row>
    <row r="890" spans="1:9" s="132" customFormat="1" ht="37.5" hidden="1" x14ac:dyDescent="0.2">
      <c r="A890" s="363"/>
      <c r="B890" s="345"/>
      <c r="C890" s="128" t="s">
        <v>18</v>
      </c>
      <c r="D890" s="114">
        <f t="shared" si="564"/>
        <v>0</v>
      </c>
      <c r="E890" s="114">
        <v>0</v>
      </c>
      <c r="F890" s="114">
        <v>0</v>
      </c>
      <c r="G890" s="114">
        <f t="shared" si="566"/>
        <v>0</v>
      </c>
      <c r="H890" s="114">
        <v>0</v>
      </c>
      <c r="I890" s="114">
        <v>0</v>
      </c>
    </row>
    <row r="891" spans="1:9" s="132" customFormat="1" ht="37.5" hidden="1" x14ac:dyDescent="0.2">
      <c r="A891" s="363"/>
      <c r="B891" s="345"/>
      <c r="C891" s="128" t="s">
        <v>19</v>
      </c>
      <c r="D891" s="114">
        <f t="shared" si="564"/>
        <v>0</v>
      </c>
      <c r="E891" s="114">
        <v>0</v>
      </c>
      <c r="F891" s="114">
        <v>0</v>
      </c>
      <c r="G891" s="114">
        <f t="shared" si="566"/>
        <v>0</v>
      </c>
      <c r="H891" s="114">
        <v>0</v>
      </c>
      <c r="I891" s="114">
        <v>0</v>
      </c>
    </row>
    <row r="892" spans="1:9" s="132" customFormat="1" ht="37.5" hidden="1" x14ac:dyDescent="0.2">
      <c r="A892" s="363"/>
      <c r="B892" s="345"/>
      <c r="C892" s="127" t="s">
        <v>20</v>
      </c>
      <c r="D892" s="114">
        <f t="shared" si="564"/>
        <v>0</v>
      </c>
      <c r="E892" s="114">
        <v>0</v>
      </c>
      <c r="F892" s="114">
        <v>0</v>
      </c>
      <c r="G892" s="114">
        <f t="shared" si="566"/>
        <v>0</v>
      </c>
      <c r="H892" s="114">
        <v>0</v>
      </c>
      <c r="I892" s="114">
        <v>0</v>
      </c>
    </row>
    <row r="893" spans="1:9" s="132" customFormat="1" ht="18.75" hidden="1" x14ac:dyDescent="0.2">
      <c r="A893" s="363"/>
      <c r="B893" s="345"/>
      <c r="C893" s="127" t="s">
        <v>11</v>
      </c>
      <c r="D893" s="114">
        <f t="shared" si="564"/>
        <v>0</v>
      </c>
      <c r="E893" s="114">
        <v>0</v>
      </c>
      <c r="F893" s="114">
        <v>0</v>
      </c>
      <c r="G893" s="114">
        <f t="shared" si="566"/>
        <v>0</v>
      </c>
      <c r="H893" s="114">
        <v>0</v>
      </c>
      <c r="I893" s="114">
        <v>0</v>
      </c>
    </row>
    <row r="894" spans="1:9" s="132" customFormat="1" ht="18.75" hidden="1" x14ac:dyDescent="0.2">
      <c r="A894" s="364"/>
      <c r="B894" s="346"/>
      <c r="C894" s="127" t="s">
        <v>10</v>
      </c>
      <c r="D894" s="114">
        <f t="shared" si="564"/>
        <v>0</v>
      </c>
      <c r="E894" s="114">
        <v>0</v>
      </c>
      <c r="F894" s="114">
        <v>0</v>
      </c>
      <c r="G894" s="114">
        <f t="shared" si="566"/>
        <v>0</v>
      </c>
      <c r="H894" s="114">
        <v>0</v>
      </c>
      <c r="I894" s="114">
        <v>0</v>
      </c>
    </row>
    <row r="895" spans="1:9" s="131" customFormat="1" ht="18.75" x14ac:dyDescent="0.2">
      <c r="A895" s="344" t="s">
        <v>65</v>
      </c>
      <c r="B895" s="344" t="s">
        <v>121</v>
      </c>
      <c r="C895" s="130" t="s">
        <v>33</v>
      </c>
      <c r="D895" s="117">
        <f t="shared" si="564"/>
        <v>8893.2000000000007</v>
      </c>
      <c r="E895" s="117">
        <f t="shared" ref="E895:F895" si="568">E896+E906+E907</f>
        <v>0</v>
      </c>
      <c r="F895" s="117">
        <f t="shared" si="568"/>
        <v>8893.2000000000007</v>
      </c>
      <c r="G895" s="117">
        <f t="shared" si="566"/>
        <v>8893.2000000000007</v>
      </c>
      <c r="H895" s="117">
        <f t="shared" ref="H895:I895" si="569">H896+H906+H907</f>
        <v>0</v>
      </c>
      <c r="I895" s="117">
        <f t="shared" si="569"/>
        <v>8893.2000000000007</v>
      </c>
    </row>
    <row r="896" spans="1:9" s="132" customFormat="1" ht="18.75" x14ac:dyDescent="0.2">
      <c r="A896" s="345"/>
      <c r="B896" s="345"/>
      <c r="C896" s="127" t="s">
        <v>13</v>
      </c>
      <c r="D896" s="114">
        <f t="shared" si="564"/>
        <v>0</v>
      </c>
      <c r="E896" s="114">
        <f t="shared" ref="E896:F896" si="570">E898+E905</f>
        <v>0</v>
      </c>
      <c r="F896" s="114">
        <f t="shared" si="570"/>
        <v>0</v>
      </c>
      <c r="G896" s="114">
        <f t="shared" si="566"/>
        <v>0</v>
      </c>
      <c r="H896" s="114">
        <f t="shared" ref="H896:I896" si="571">H898+H905</f>
        <v>0</v>
      </c>
      <c r="I896" s="114">
        <f t="shared" si="571"/>
        <v>0</v>
      </c>
    </row>
    <row r="897" spans="1:9" s="132" customFormat="1" ht="18.75" x14ac:dyDescent="0.2">
      <c r="A897" s="345"/>
      <c r="B897" s="345"/>
      <c r="C897" s="127" t="s">
        <v>12</v>
      </c>
      <c r="D897" s="114"/>
      <c r="E897" s="114"/>
      <c r="F897" s="114"/>
      <c r="G897" s="114"/>
      <c r="H897" s="114"/>
      <c r="I897" s="114"/>
    </row>
    <row r="898" spans="1:9" s="132" customFormat="1" ht="37.5" x14ac:dyDescent="0.2">
      <c r="A898" s="345"/>
      <c r="B898" s="345"/>
      <c r="C898" s="127" t="s">
        <v>15</v>
      </c>
      <c r="D898" s="114">
        <f t="shared" ref="D898:D909" si="572">E898+F898</f>
        <v>0</v>
      </c>
      <c r="E898" s="114">
        <f t="shared" ref="E898:F898" si="573">E899+E900+E901+E902+E903+E904</f>
        <v>0</v>
      </c>
      <c r="F898" s="114">
        <f t="shared" si="573"/>
        <v>0</v>
      </c>
      <c r="G898" s="114">
        <f t="shared" ref="G898:G909" si="574">H898+I898</f>
        <v>0</v>
      </c>
      <c r="H898" s="114">
        <f t="shared" ref="H898:I898" si="575">H899+H900+H901+H902+H903+H904</f>
        <v>0</v>
      </c>
      <c r="I898" s="114">
        <f t="shared" si="575"/>
        <v>0</v>
      </c>
    </row>
    <row r="899" spans="1:9" s="132" customFormat="1" ht="37.5" x14ac:dyDescent="0.2">
      <c r="A899" s="345"/>
      <c r="B899" s="345"/>
      <c r="C899" s="128" t="s">
        <v>21</v>
      </c>
      <c r="D899" s="114">
        <f t="shared" si="572"/>
        <v>0</v>
      </c>
      <c r="E899" s="114">
        <f>E912+E925+E938</f>
        <v>0</v>
      </c>
      <c r="F899" s="114">
        <f>F912+F925+F938</f>
        <v>0</v>
      </c>
      <c r="G899" s="114">
        <f t="shared" si="574"/>
        <v>0</v>
      </c>
      <c r="H899" s="114">
        <f>H912+H925+H938</f>
        <v>0</v>
      </c>
      <c r="I899" s="114">
        <f>I912+I925+I938</f>
        <v>0</v>
      </c>
    </row>
    <row r="900" spans="1:9" s="132" customFormat="1" ht="37.5" x14ac:dyDescent="0.2">
      <c r="A900" s="345"/>
      <c r="B900" s="345"/>
      <c r="C900" s="128" t="s">
        <v>22</v>
      </c>
      <c r="D900" s="114">
        <f t="shared" si="572"/>
        <v>0</v>
      </c>
      <c r="E900" s="114">
        <f t="shared" ref="E900:F907" si="576">E913+E926+E939</f>
        <v>0</v>
      </c>
      <c r="F900" s="114">
        <f t="shared" si="576"/>
        <v>0</v>
      </c>
      <c r="G900" s="114">
        <f t="shared" si="574"/>
        <v>0</v>
      </c>
      <c r="H900" s="114">
        <f t="shared" ref="H900:I907" si="577">H913+H926+H939</f>
        <v>0</v>
      </c>
      <c r="I900" s="114">
        <f t="shared" si="577"/>
        <v>0</v>
      </c>
    </row>
    <row r="901" spans="1:9" s="132" customFormat="1" ht="37.5" x14ac:dyDescent="0.2">
      <c r="A901" s="345"/>
      <c r="B901" s="345"/>
      <c r="C901" s="128" t="s">
        <v>16</v>
      </c>
      <c r="D901" s="114">
        <f t="shared" si="572"/>
        <v>0</v>
      </c>
      <c r="E901" s="114">
        <f t="shared" si="576"/>
        <v>0</v>
      </c>
      <c r="F901" s="114">
        <f t="shared" si="576"/>
        <v>0</v>
      </c>
      <c r="G901" s="114">
        <f t="shared" si="574"/>
        <v>0</v>
      </c>
      <c r="H901" s="114">
        <f t="shared" si="577"/>
        <v>0</v>
      </c>
      <c r="I901" s="114">
        <f t="shared" si="577"/>
        <v>0</v>
      </c>
    </row>
    <row r="902" spans="1:9" s="132" customFormat="1" ht="37.5" x14ac:dyDescent="0.2">
      <c r="A902" s="345"/>
      <c r="B902" s="345"/>
      <c r="C902" s="128" t="s">
        <v>17</v>
      </c>
      <c r="D902" s="114">
        <f t="shared" si="572"/>
        <v>0</v>
      </c>
      <c r="E902" s="114">
        <f t="shared" si="576"/>
        <v>0</v>
      </c>
      <c r="F902" s="114">
        <f t="shared" si="576"/>
        <v>0</v>
      </c>
      <c r="G902" s="114">
        <f t="shared" si="574"/>
        <v>0</v>
      </c>
      <c r="H902" s="114">
        <f t="shared" si="577"/>
        <v>0</v>
      </c>
      <c r="I902" s="114">
        <f t="shared" si="577"/>
        <v>0</v>
      </c>
    </row>
    <row r="903" spans="1:9" s="132" customFormat="1" ht="37.5" x14ac:dyDescent="0.2">
      <c r="A903" s="345"/>
      <c r="B903" s="345"/>
      <c r="C903" s="128" t="s">
        <v>18</v>
      </c>
      <c r="D903" s="114">
        <f t="shared" si="572"/>
        <v>0</v>
      </c>
      <c r="E903" s="114">
        <f t="shared" si="576"/>
        <v>0</v>
      </c>
      <c r="F903" s="114">
        <f t="shared" si="576"/>
        <v>0</v>
      </c>
      <c r="G903" s="114">
        <f t="shared" si="574"/>
        <v>0</v>
      </c>
      <c r="H903" s="114">
        <f t="shared" si="577"/>
        <v>0</v>
      </c>
      <c r="I903" s="114">
        <f t="shared" si="577"/>
        <v>0</v>
      </c>
    </row>
    <row r="904" spans="1:9" s="132" customFormat="1" ht="37.5" x14ac:dyDescent="0.2">
      <c r="A904" s="345"/>
      <c r="B904" s="345"/>
      <c r="C904" s="128" t="s">
        <v>19</v>
      </c>
      <c r="D904" s="114">
        <f t="shared" si="572"/>
        <v>0</v>
      </c>
      <c r="E904" s="114">
        <f t="shared" si="576"/>
        <v>0</v>
      </c>
      <c r="F904" s="114">
        <f t="shared" si="576"/>
        <v>0</v>
      </c>
      <c r="G904" s="114">
        <f t="shared" si="574"/>
        <v>0</v>
      </c>
      <c r="H904" s="114">
        <f t="shared" si="577"/>
        <v>0</v>
      </c>
      <c r="I904" s="114">
        <f t="shared" si="577"/>
        <v>0</v>
      </c>
    </row>
    <row r="905" spans="1:9" s="132" customFormat="1" ht="37.5" x14ac:dyDescent="0.2">
      <c r="A905" s="345"/>
      <c r="B905" s="345"/>
      <c r="C905" s="127" t="s">
        <v>20</v>
      </c>
      <c r="D905" s="114">
        <f t="shared" si="572"/>
        <v>0</v>
      </c>
      <c r="E905" s="114">
        <f t="shared" si="576"/>
        <v>0</v>
      </c>
      <c r="F905" s="114">
        <f t="shared" si="576"/>
        <v>0</v>
      </c>
      <c r="G905" s="114">
        <f t="shared" si="574"/>
        <v>0</v>
      </c>
      <c r="H905" s="114">
        <f t="shared" si="577"/>
        <v>0</v>
      </c>
      <c r="I905" s="114">
        <f t="shared" si="577"/>
        <v>0</v>
      </c>
    </row>
    <row r="906" spans="1:9" s="132" customFormat="1" ht="18.75" x14ac:dyDescent="0.2">
      <c r="A906" s="345"/>
      <c r="B906" s="345"/>
      <c r="C906" s="127" t="s">
        <v>11</v>
      </c>
      <c r="D906" s="114">
        <f t="shared" si="572"/>
        <v>0</v>
      </c>
      <c r="E906" s="114">
        <f t="shared" si="576"/>
        <v>0</v>
      </c>
      <c r="F906" s="114">
        <f t="shared" si="576"/>
        <v>0</v>
      </c>
      <c r="G906" s="114">
        <f t="shared" si="574"/>
        <v>0</v>
      </c>
      <c r="H906" s="114">
        <f t="shared" si="577"/>
        <v>0</v>
      </c>
      <c r="I906" s="114">
        <f t="shared" si="577"/>
        <v>0</v>
      </c>
    </row>
    <row r="907" spans="1:9" s="132" customFormat="1" ht="18.75" x14ac:dyDescent="0.2">
      <c r="A907" s="346"/>
      <c r="B907" s="346"/>
      <c r="C907" s="127" t="s">
        <v>10</v>
      </c>
      <c r="D907" s="114">
        <f t="shared" si="572"/>
        <v>8893.2000000000007</v>
      </c>
      <c r="E907" s="114">
        <f t="shared" si="576"/>
        <v>0</v>
      </c>
      <c r="F907" s="114">
        <f t="shared" si="576"/>
        <v>8893.2000000000007</v>
      </c>
      <c r="G907" s="114">
        <f t="shared" si="574"/>
        <v>8893.2000000000007</v>
      </c>
      <c r="H907" s="114">
        <f t="shared" si="577"/>
        <v>0</v>
      </c>
      <c r="I907" s="114">
        <f t="shared" si="577"/>
        <v>8893.2000000000007</v>
      </c>
    </row>
    <row r="908" spans="1:9" s="135" customFormat="1" ht="18.75" x14ac:dyDescent="0.2">
      <c r="A908" s="362" t="s">
        <v>66</v>
      </c>
      <c r="B908" s="344" t="s">
        <v>122</v>
      </c>
      <c r="C908" s="133" t="s">
        <v>33</v>
      </c>
      <c r="D908" s="134">
        <f t="shared" si="572"/>
        <v>8793.2000000000007</v>
      </c>
      <c r="E908" s="134">
        <f t="shared" ref="E908:F908" si="578">E909+E919+E920</f>
        <v>0</v>
      </c>
      <c r="F908" s="134">
        <f t="shared" si="578"/>
        <v>8793.2000000000007</v>
      </c>
      <c r="G908" s="134">
        <f t="shared" si="574"/>
        <v>8793.2000000000007</v>
      </c>
      <c r="H908" s="134">
        <f t="shared" ref="H908:I908" si="579">H909+H919+H920</f>
        <v>0</v>
      </c>
      <c r="I908" s="134">
        <f t="shared" si="579"/>
        <v>8793.2000000000007</v>
      </c>
    </row>
    <row r="909" spans="1:9" s="132" customFormat="1" ht="18.75" x14ac:dyDescent="0.2">
      <c r="A909" s="363"/>
      <c r="B909" s="345"/>
      <c r="C909" s="127" t="s">
        <v>13</v>
      </c>
      <c r="D909" s="114">
        <f t="shared" si="572"/>
        <v>0</v>
      </c>
      <c r="E909" s="114">
        <f t="shared" ref="E909:F909" si="580">E911+E918</f>
        <v>0</v>
      </c>
      <c r="F909" s="114">
        <f t="shared" si="580"/>
        <v>0</v>
      </c>
      <c r="G909" s="114">
        <f t="shared" si="574"/>
        <v>0</v>
      </c>
      <c r="H909" s="114">
        <f t="shared" ref="H909:I909" si="581">H911+H918</f>
        <v>0</v>
      </c>
      <c r="I909" s="114">
        <f t="shared" si="581"/>
        <v>0</v>
      </c>
    </row>
    <row r="910" spans="1:9" s="132" customFormat="1" ht="18.75" x14ac:dyDescent="0.2">
      <c r="A910" s="363"/>
      <c r="B910" s="345"/>
      <c r="C910" s="127" t="s">
        <v>12</v>
      </c>
      <c r="D910" s="114"/>
      <c r="E910" s="114"/>
      <c r="F910" s="114"/>
      <c r="G910" s="114"/>
      <c r="H910" s="114"/>
      <c r="I910" s="114"/>
    </row>
    <row r="911" spans="1:9" s="132" customFormat="1" ht="37.5" x14ac:dyDescent="0.2">
      <c r="A911" s="363"/>
      <c r="B911" s="345"/>
      <c r="C911" s="127" t="s">
        <v>15</v>
      </c>
      <c r="D911" s="114">
        <f t="shared" ref="D911:D922" si="582">E911+F911</f>
        <v>0</v>
      </c>
      <c r="E911" s="114">
        <f t="shared" ref="E911:F911" si="583">E912+E913+E914+E915+E916+E917</f>
        <v>0</v>
      </c>
      <c r="F911" s="114">
        <f t="shared" si="583"/>
        <v>0</v>
      </c>
      <c r="G911" s="114">
        <f t="shared" ref="G911:G922" si="584">H911+I911</f>
        <v>0</v>
      </c>
      <c r="H911" s="114">
        <f t="shared" ref="H911:I911" si="585">H912+H913+H914+H915+H916+H917</f>
        <v>0</v>
      </c>
      <c r="I911" s="114">
        <f t="shared" si="585"/>
        <v>0</v>
      </c>
    </row>
    <row r="912" spans="1:9" s="132" customFormat="1" ht="37.5" x14ac:dyDescent="0.2">
      <c r="A912" s="363"/>
      <c r="B912" s="345"/>
      <c r="C912" s="128" t="s">
        <v>21</v>
      </c>
      <c r="D912" s="114">
        <f t="shared" si="582"/>
        <v>0</v>
      </c>
      <c r="E912" s="114">
        <v>0</v>
      </c>
      <c r="F912" s="114">
        <v>0</v>
      </c>
      <c r="G912" s="114">
        <f t="shared" si="584"/>
        <v>0</v>
      </c>
      <c r="H912" s="114">
        <v>0</v>
      </c>
      <c r="I912" s="114">
        <v>0</v>
      </c>
    </row>
    <row r="913" spans="1:9" s="132" customFormat="1" ht="37.5" x14ac:dyDescent="0.2">
      <c r="A913" s="363"/>
      <c r="B913" s="345"/>
      <c r="C913" s="128" t="s">
        <v>22</v>
      </c>
      <c r="D913" s="114">
        <f t="shared" si="582"/>
        <v>0</v>
      </c>
      <c r="E913" s="114">
        <v>0</v>
      </c>
      <c r="F913" s="114">
        <v>0</v>
      </c>
      <c r="G913" s="114">
        <f t="shared" si="584"/>
        <v>0</v>
      </c>
      <c r="H913" s="114">
        <v>0</v>
      </c>
      <c r="I913" s="114">
        <v>0</v>
      </c>
    </row>
    <row r="914" spans="1:9" s="132" customFormat="1" ht="37.5" x14ac:dyDescent="0.2">
      <c r="A914" s="363"/>
      <c r="B914" s="345"/>
      <c r="C914" s="128" t="s">
        <v>16</v>
      </c>
      <c r="D914" s="114">
        <f t="shared" si="582"/>
        <v>0</v>
      </c>
      <c r="E914" s="114">
        <v>0</v>
      </c>
      <c r="F914" s="114">
        <v>0</v>
      </c>
      <c r="G914" s="114">
        <f t="shared" si="584"/>
        <v>0</v>
      </c>
      <c r="H914" s="114">
        <v>0</v>
      </c>
      <c r="I914" s="114">
        <v>0</v>
      </c>
    </row>
    <row r="915" spans="1:9" s="132" customFormat="1" ht="37.5" x14ac:dyDescent="0.2">
      <c r="A915" s="363"/>
      <c r="B915" s="345"/>
      <c r="C915" s="128" t="s">
        <v>17</v>
      </c>
      <c r="D915" s="114">
        <f t="shared" si="582"/>
        <v>0</v>
      </c>
      <c r="E915" s="114">
        <v>0</v>
      </c>
      <c r="F915" s="114">
        <v>0</v>
      </c>
      <c r="G915" s="114">
        <f t="shared" si="584"/>
        <v>0</v>
      </c>
      <c r="H915" s="114">
        <v>0</v>
      </c>
      <c r="I915" s="114">
        <v>0</v>
      </c>
    </row>
    <row r="916" spans="1:9" s="132" customFormat="1" ht="37.5" x14ac:dyDescent="0.2">
      <c r="A916" s="363"/>
      <c r="B916" s="345"/>
      <c r="C916" s="128" t="s">
        <v>18</v>
      </c>
      <c r="D916" s="114">
        <f t="shared" si="582"/>
        <v>0</v>
      </c>
      <c r="E916" s="114">
        <v>0</v>
      </c>
      <c r="F916" s="114">
        <v>0</v>
      </c>
      <c r="G916" s="114">
        <f t="shared" si="584"/>
        <v>0</v>
      </c>
      <c r="H916" s="114">
        <v>0</v>
      </c>
      <c r="I916" s="114">
        <v>0</v>
      </c>
    </row>
    <row r="917" spans="1:9" s="132" customFormat="1" ht="37.5" x14ac:dyDescent="0.2">
      <c r="A917" s="363"/>
      <c r="B917" s="345"/>
      <c r="C917" s="128" t="s">
        <v>19</v>
      </c>
      <c r="D917" s="114">
        <f t="shared" si="582"/>
        <v>0</v>
      </c>
      <c r="E917" s="114">
        <v>0</v>
      </c>
      <c r="F917" s="114">
        <v>0</v>
      </c>
      <c r="G917" s="114">
        <f t="shared" si="584"/>
        <v>0</v>
      </c>
      <c r="H917" s="114">
        <v>0</v>
      </c>
      <c r="I917" s="114">
        <v>0</v>
      </c>
    </row>
    <row r="918" spans="1:9" s="132" customFormat="1" ht="37.5" x14ac:dyDescent="0.2">
      <c r="A918" s="363"/>
      <c r="B918" s="345"/>
      <c r="C918" s="127" t="s">
        <v>20</v>
      </c>
      <c r="D918" s="114">
        <f t="shared" si="582"/>
        <v>0</v>
      </c>
      <c r="E918" s="114">
        <v>0</v>
      </c>
      <c r="F918" s="114">
        <v>0</v>
      </c>
      <c r="G918" s="114">
        <f t="shared" si="584"/>
        <v>0</v>
      </c>
      <c r="H918" s="114">
        <v>0</v>
      </c>
      <c r="I918" s="114">
        <v>0</v>
      </c>
    </row>
    <row r="919" spans="1:9" s="132" customFormat="1" ht="18.75" x14ac:dyDescent="0.2">
      <c r="A919" s="363"/>
      <c r="B919" s="345"/>
      <c r="C919" s="127" t="s">
        <v>11</v>
      </c>
      <c r="D919" s="114">
        <f t="shared" si="582"/>
        <v>0</v>
      </c>
      <c r="E919" s="114">
        <v>0</v>
      </c>
      <c r="F919" s="114">
        <v>0</v>
      </c>
      <c r="G919" s="114">
        <f t="shared" si="584"/>
        <v>0</v>
      </c>
      <c r="H919" s="114">
        <v>0</v>
      </c>
      <c r="I919" s="114">
        <v>0</v>
      </c>
    </row>
    <row r="920" spans="1:9" s="132" customFormat="1" ht="18.75" x14ac:dyDescent="0.2">
      <c r="A920" s="364"/>
      <c r="B920" s="346"/>
      <c r="C920" s="127" t="s">
        <v>10</v>
      </c>
      <c r="D920" s="114">
        <f t="shared" si="582"/>
        <v>8793.2000000000007</v>
      </c>
      <c r="E920" s="114">
        <v>0</v>
      </c>
      <c r="F920" s="114">
        <v>8793.2000000000007</v>
      </c>
      <c r="G920" s="114">
        <f t="shared" si="584"/>
        <v>8793.2000000000007</v>
      </c>
      <c r="H920" s="114">
        <v>0</v>
      </c>
      <c r="I920" s="114">
        <v>8793.2000000000007</v>
      </c>
    </row>
    <row r="921" spans="1:9" s="135" customFormat="1" ht="18.75" x14ac:dyDescent="0.2">
      <c r="A921" s="362" t="s">
        <v>67</v>
      </c>
      <c r="B921" s="344" t="s">
        <v>123</v>
      </c>
      <c r="C921" s="133" t="s">
        <v>33</v>
      </c>
      <c r="D921" s="134">
        <f t="shared" si="582"/>
        <v>100</v>
      </c>
      <c r="E921" s="134">
        <f t="shared" ref="E921:F921" si="586">E922+E932+E933</f>
        <v>0</v>
      </c>
      <c r="F921" s="134">
        <f t="shared" si="586"/>
        <v>100</v>
      </c>
      <c r="G921" s="134">
        <f t="shared" si="584"/>
        <v>100</v>
      </c>
      <c r="H921" s="134">
        <f t="shared" ref="H921:I921" si="587">H922+H932+H933</f>
        <v>0</v>
      </c>
      <c r="I921" s="134">
        <f t="shared" si="587"/>
        <v>100</v>
      </c>
    </row>
    <row r="922" spans="1:9" s="132" customFormat="1" ht="18.75" x14ac:dyDescent="0.2">
      <c r="A922" s="363"/>
      <c r="B922" s="345"/>
      <c r="C922" s="127" t="s">
        <v>13</v>
      </c>
      <c r="D922" s="114">
        <f t="shared" si="582"/>
        <v>0</v>
      </c>
      <c r="E922" s="114">
        <f t="shared" ref="E922:F922" si="588">E924+E931</f>
        <v>0</v>
      </c>
      <c r="F922" s="114">
        <f t="shared" si="588"/>
        <v>0</v>
      </c>
      <c r="G922" s="114">
        <f t="shared" si="584"/>
        <v>0</v>
      </c>
      <c r="H922" s="114">
        <f t="shared" ref="H922:I922" si="589">H924+H931</f>
        <v>0</v>
      </c>
      <c r="I922" s="114">
        <f t="shared" si="589"/>
        <v>0</v>
      </c>
    </row>
    <row r="923" spans="1:9" s="132" customFormat="1" ht="18.75" x14ac:dyDescent="0.2">
      <c r="A923" s="363"/>
      <c r="B923" s="345"/>
      <c r="C923" s="127" t="s">
        <v>12</v>
      </c>
      <c r="D923" s="114"/>
      <c r="E923" s="114"/>
      <c r="F923" s="114"/>
      <c r="G923" s="114"/>
      <c r="H923" s="114"/>
      <c r="I923" s="114"/>
    </row>
    <row r="924" spans="1:9" s="132" customFormat="1" ht="37.5" x14ac:dyDescent="0.2">
      <c r="A924" s="363"/>
      <c r="B924" s="345"/>
      <c r="C924" s="127" t="s">
        <v>15</v>
      </c>
      <c r="D924" s="114">
        <f t="shared" ref="D924:D935" si="590">E924+F924</f>
        <v>0</v>
      </c>
      <c r="E924" s="114">
        <f t="shared" ref="E924:F924" si="591">E925+E926+E927+E928+E929+E930</f>
        <v>0</v>
      </c>
      <c r="F924" s="114">
        <f t="shared" si="591"/>
        <v>0</v>
      </c>
      <c r="G924" s="114">
        <f t="shared" ref="G924:G935" si="592">H924+I924</f>
        <v>0</v>
      </c>
      <c r="H924" s="114">
        <f t="shared" ref="H924:I924" si="593">H925+H926+H927+H928+H929+H930</f>
        <v>0</v>
      </c>
      <c r="I924" s="114">
        <f t="shared" si="593"/>
        <v>0</v>
      </c>
    </row>
    <row r="925" spans="1:9" s="132" customFormat="1" ht="37.5" x14ac:dyDescent="0.2">
      <c r="A925" s="363"/>
      <c r="B925" s="345"/>
      <c r="C925" s="128" t="s">
        <v>21</v>
      </c>
      <c r="D925" s="114">
        <f t="shared" si="590"/>
        <v>0</v>
      </c>
      <c r="E925" s="114">
        <v>0</v>
      </c>
      <c r="F925" s="114">
        <v>0</v>
      </c>
      <c r="G925" s="114">
        <f t="shared" si="592"/>
        <v>0</v>
      </c>
      <c r="H925" s="114">
        <v>0</v>
      </c>
      <c r="I925" s="114">
        <v>0</v>
      </c>
    </row>
    <row r="926" spans="1:9" s="132" customFormat="1" ht="37.5" x14ac:dyDescent="0.2">
      <c r="A926" s="363"/>
      <c r="B926" s="345"/>
      <c r="C926" s="128" t="s">
        <v>22</v>
      </c>
      <c r="D926" s="114">
        <f t="shared" si="590"/>
        <v>0</v>
      </c>
      <c r="E926" s="114">
        <v>0</v>
      </c>
      <c r="F926" s="114">
        <v>0</v>
      </c>
      <c r="G926" s="114">
        <f t="shared" si="592"/>
        <v>0</v>
      </c>
      <c r="H926" s="114">
        <v>0</v>
      </c>
      <c r="I926" s="114">
        <v>0</v>
      </c>
    </row>
    <row r="927" spans="1:9" s="132" customFormat="1" ht="37.5" x14ac:dyDescent="0.2">
      <c r="A927" s="363"/>
      <c r="B927" s="345"/>
      <c r="C927" s="128" t="s">
        <v>16</v>
      </c>
      <c r="D927" s="114">
        <f t="shared" si="590"/>
        <v>0</v>
      </c>
      <c r="E927" s="114">
        <v>0</v>
      </c>
      <c r="F927" s="114">
        <v>0</v>
      </c>
      <c r="G927" s="114">
        <f t="shared" si="592"/>
        <v>0</v>
      </c>
      <c r="H927" s="114">
        <v>0</v>
      </c>
      <c r="I927" s="114">
        <v>0</v>
      </c>
    </row>
    <row r="928" spans="1:9" s="132" customFormat="1" ht="37.5" x14ac:dyDescent="0.2">
      <c r="A928" s="363"/>
      <c r="B928" s="345"/>
      <c r="C928" s="128" t="s">
        <v>17</v>
      </c>
      <c r="D928" s="114">
        <f t="shared" si="590"/>
        <v>0</v>
      </c>
      <c r="E928" s="114">
        <v>0</v>
      </c>
      <c r="F928" s="114">
        <v>0</v>
      </c>
      <c r="G928" s="114">
        <f t="shared" si="592"/>
        <v>0</v>
      </c>
      <c r="H928" s="114">
        <v>0</v>
      </c>
      <c r="I928" s="114">
        <v>0</v>
      </c>
    </row>
    <row r="929" spans="1:9" s="132" customFormat="1" ht="37.5" x14ac:dyDescent="0.2">
      <c r="A929" s="363"/>
      <c r="B929" s="345"/>
      <c r="C929" s="128" t="s">
        <v>18</v>
      </c>
      <c r="D929" s="114">
        <f t="shared" si="590"/>
        <v>0</v>
      </c>
      <c r="E929" s="114">
        <v>0</v>
      </c>
      <c r="F929" s="114">
        <v>0</v>
      </c>
      <c r="G929" s="114">
        <f t="shared" si="592"/>
        <v>0</v>
      </c>
      <c r="H929" s="114">
        <v>0</v>
      </c>
      <c r="I929" s="114">
        <v>0</v>
      </c>
    </row>
    <row r="930" spans="1:9" s="132" customFormat="1" ht="37.5" x14ac:dyDescent="0.2">
      <c r="A930" s="363"/>
      <c r="B930" s="345"/>
      <c r="C930" s="128" t="s">
        <v>19</v>
      </c>
      <c r="D930" s="114">
        <f t="shared" si="590"/>
        <v>0</v>
      </c>
      <c r="E930" s="114">
        <v>0</v>
      </c>
      <c r="F930" s="114">
        <v>0</v>
      </c>
      <c r="G930" s="114">
        <f t="shared" si="592"/>
        <v>0</v>
      </c>
      <c r="H930" s="114">
        <v>0</v>
      </c>
      <c r="I930" s="114">
        <v>0</v>
      </c>
    </row>
    <row r="931" spans="1:9" s="132" customFormat="1" ht="37.5" x14ac:dyDescent="0.2">
      <c r="A931" s="363"/>
      <c r="B931" s="345"/>
      <c r="C931" s="127" t="s">
        <v>20</v>
      </c>
      <c r="D931" s="114">
        <f t="shared" si="590"/>
        <v>0</v>
      </c>
      <c r="E931" s="114">
        <v>0</v>
      </c>
      <c r="F931" s="114">
        <v>0</v>
      </c>
      <c r="G931" s="114">
        <f t="shared" si="592"/>
        <v>0</v>
      </c>
      <c r="H931" s="114">
        <v>0</v>
      </c>
      <c r="I931" s="114">
        <v>0</v>
      </c>
    </row>
    <row r="932" spans="1:9" s="132" customFormat="1" ht="18.75" x14ac:dyDescent="0.2">
      <c r="A932" s="363"/>
      <c r="B932" s="345"/>
      <c r="C932" s="127" t="s">
        <v>11</v>
      </c>
      <c r="D932" s="114">
        <f t="shared" si="590"/>
        <v>0</v>
      </c>
      <c r="E932" s="114">
        <v>0</v>
      </c>
      <c r="F932" s="114">
        <v>0</v>
      </c>
      <c r="G932" s="114">
        <f t="shared" si="592"/>
        <v>0</v>
      </c>
      <c r="H932" s="114">
        <v>0</v>
      </c>
      <c r="I932" s="114">
        <v>0</v>
      </c>
    </row>
    <row r="933" spans="1:9" s="132" customFormat="1" ht="18.75" x14ac:dyDescent="0.2">
      <c r="A933" s="364"/>
      <c r="B933" s="346"/>
      <c r="C933" s="127" t="s">
        <v>10</v>
      </c>
      <c r="D933" s="114">
        <f t="shared" si="590"/>
        <v>100</v>
      </c>
      <c r="E933" s="114">
        <v>0</v>
      </c>
      <c r="F933" s="114">
        <v>100</v>
      </c>
      <c r="G933" s="114">
        <f t="shared" si="592"/>
        <v>100</v>
      </c>
      <c r="H933" s="114">
        <v>0</v>
      </c>
      <c r="I933" s="114">
        <v>100</v>
      </c>
    </row>
    <row r="934" spans="1:9" s="132" customFormat="1" ht="18.75" hidden="1" x14ac:dyDescent="0.2">
      <c r="A934" s="362" t="s">
        <v>68</v>
      </c>
      <c r="B934" s="344" t="s">
        <v>124</v>
      </c>
      <c r="C934" s="127" t="s">
        <v>33</v>
      </c>
      <c r="D934" s="114">
        <f t="shared" si="590"/>
        <v>0</v>
      </c>
      <c r="E934" s="114">
        <f t="shared" ref="E934:F934" si="594">E935+E945+E946</f>
        <v>0</v>
      </c>
      <c r="F934" s="114">
        <f t="shared" si="594"/>
        <v>0</v>
      </c>
      <c r="G934" s="114">
        <f t="shared" si="592"/>
        <v>0</v>
      </c>
      <c r="H934" s="114">
        <f t="shared" ref="H934:I934" si="595">H935+H945+H946</f>
        <v>0</v>
      </c>
      <c r="I934" s="114">
        <f t="shared" si="595"/>
        <v>0</v>
      </c>
    </row>
    <row r="935" spans="1:9" s="132" customFormat="1" ht="18.75" hidden="1" x14ac:dyDescent="0.2">
      <c r="A935" s="363"/>
      <c r="B935" s="345"/>
      <c r="C935" s="127" t="s">
        <v>13</v>
      </c>
      <c r="D935" s="114">
        <f t="shared" si="590"/>
        <v>0</v>
      </c>
      <c r="E935" s="114">
        <f t="shared" ref="E935:F935" si="596">E937+E944</f>
        <v>0</v>
      </c>
      <c r="F935" s="114">
        <f t="shared" si="596"/>
        <v>0</v>
      </c>
      <c r="G935" s="114">
        <f t="shared" si="592"/>
        <v>0</v>
      </c>
      <c r="H935" s="114">
        <f t="shared" ref="H935:I935" si="597">H937+H944</f>
        <v>0</v>
      </c>
      <c r="I935" s="114">
        <f t="shared" si="597"/>
        <v>0</v>
      </c>
    </row>
    <row r="936" spans="1:9" s="132" customFormat="1" ht="18.75" hidden="1" x14ac:dyDescent="0.2">
      <c r="A936" s="363"/>
      <c r="B936" s="345"/>
      <c r="C936" s="127" t="s">
        <v>12</v>
      </c>
      <c r="D936" s="114"/>
      <c r="E936" s="114"/>
      <c r="F936" s="114"/>
      <c r="G936" s="114"/>
      <c r="H936" s="114"/>
      <c r="I936" s="114"/>
    </row>
    <row r="937" spans="1:9" s="132" customFormat="1" ht="37.5" hidden="1" x14ac:dyDescent="0.2">
      <c r="A937" s="363"/>
      <c r="B937" s="345"/>
      <c r="C937" s="127" t="s">
        <v>15</v>
      </c>
      <c r="D937" s="114">
        <f t="shared" ref="D937:D948" si="598">E937+F937</f>
        <v>0</v>
      </c>
      <c r="E937" s="114">
        <f t="shared" ref="E937:F937" si="599">E938+E939+E940+E941+E942+E943</f>
        <v>0</v>
      </c>
      <c r="F937" s="114">
        <f t="shared" si="599"/>
        <v>0</v>
      </c>
      <c r="G937" s="114">
        <f t="shared" ref="G937:G948" si="600">H937+I937</f>
        <v>0</v>
      </c>
      <c r="H937" s="114">
        <f t="shared" ref="H937:I937" si="601">H938+H939+H940+H941+H942+H943</f>
        <v>0</v>
      </c>
      <c r="I937" s="114">
        <f t="shared" si="601"/>
        <v>0</v>
      </c>
    </row>
    <row r="938" spans="1:9" s="132" customFormat="1" ht="37.5" hidden="1" x14ac:dyDescent="0.2">
      <c r="A938" s="363"/>
      <c r="B938" s="345"/>
      <c r="C938" s="128" t="s">
        <v>21</v>
      </c>
      <c r="D938" s="114">
        <f t="shared" si="598"/>
        <v>0</v>
      </c>
      <c r="E938" s="114">
        <v>0</v>
      </c>
      <c r="F938" s="114">
        <v>0</v>
      </c>
      <c r="G938" s="114">
        <f t="shared" si="600"/>
        <v>0</v>
      </c>
      <c r="H938" s="114">
        <v>0</v>
      </c>
      <c r="I938" s="114">
        <v>0</v>
      </c>
    </row>
    <row r="939" spans="1:9" s="132" customFormat="1" ht="37.5" hidden="1" x14ac:dyDescent="0.2">
      <c r="A939" s="363"/>
      <c r="B939" s="345"/>
      <c r="C939" s="128" t="s">
        <v>22</v>
      </c>
      <c r="D939" s="114">
        <f t="shared" si="598"/>
        <v>0</v>
      </c>
      <c r="E939" s="114">
        <v>0</v>
      </c>
      <c r="F939" s="114">
        <v>0</v>
      </c>
      <c r="G939" s="114">
        <f t="shared" si="600"/>
        <v>0</v>
      </c>
      <c r="H939" s="114">
        <v>0</v>
      </c>
      <c r="I939" s="114">
        <v>0</v>
      </c>
    </row>
    <row r="940" spans="1:9" s="132" customFormat="1" ht="37.5" hidden="1" x14ac:dyDescent="0.2">
      <c r="A940" s="363"/>
      <c r="B940" s="345"/>
      <c r="C940" s="128" t="s">
        <v>16</v>
      </c>
      <c r="D940" s="114">
        <f t="shared" si="598"/>
        <v>0</v>
      </c>
      <c r="E940" s="114">
        <v>0</v>
      </c>
      <c r="F940" s="114">
        <v>0</v>
      </c>
      <c r="G940" s="114">
        <f t="shared" si="600"/>
        <v>0</v>
      </c>
      <c r="H940" s="114">
        <v>0</v>
      </c>
      <c r="I940" s="114">
        <v>0</v>
      </c>
    </row>
    <row r="941" spans="1:9" s="132" customFormat="1" ht="37.5" hidden="1" x14ac:dyDescent="0.2">
      <c r="A941" s="363"/>
      <c r="B941" s="345"/>
      <c r="C941" s="128" t="s">
        <v>17</v>
      </c>
      <c r="D941" s="114">
        <f t="shared" si="598"/>
        <v>0</v>
      </c>
      <c r="E941" s="114">
        <v>0</v>
      </c>
      <c r="F941" s="114">
        <v>0</v>
      </c>
      <c r="G941" s="114">
        <f t="shared" si="600"/>
        <v>0</v>
      </c>
      <c r="H941" s="114">
        <v>0</v>
      </c>
      <c r="I941" s="114">
        <v>0</v>
      </c>
    </row>
    <row r="942" spans="1:9" s="132" customFormat="1" ht="37.5" hidden="1" x14ac:dyDescent="0.2">
      <c r="A942" s="363"/>
      <c r="B942" s="345"/>
      <c r="C942" s="128" t="s">
        <v>18</v>
      </c>
      <c r="D942" s="114">
        <f t="shared" si="598"/>
        <v>0</v>
      </c>
      <c r="E942" s="114">
        <v>0</v>
      </c>
      <c r="F942" s="114">
        <v>0</v>
      </c>
      <c r="G942" s="114">
        <f t="shared" si="600"/>
        <v>0</v>
      </c>
      <c r="H942" s="114">
        <v>0</v>
      </c>
      <c r="I942" s="114">
        <v>0</v>
      </c>
    </row>
    <row r="943" spans="1:9" s="132" customFormat="1" ht="37.5" hidden="1" x14ac:dyDescent="0.2">
      <c r="A943" s="363"/>
      <c r="B943" s="345"/>
      <c r="C943" s="128" t="s">
        <v>19</v>
      </c>
      <c r="D943" s="114">
        <f t="shared" si="598"/>
        <v>0</v>
      </c>
      <c r="E943" s="114">
        <v>0</v>
      </c>
      <c r="F943" s="114">
        <v>0</v>
      </c>
      <c r="G943" s="114">
        <f t="shared" si="600"/>
        <v>0</v>
      </c>
      <c r="H943" s="114">
        <v>0</v>
      </c>
      <c r="I943" s="114">
        <v>0</v>
      </c>
    </row>
    <row r="944" spans="1:9" s="132" customFormat="1" ht="37.5" hidden="1" x14ac:dyDescent="0.2">
      <c r="A944" s="363"/>
      <c r="B944" s="345"/>
      <c r="C944" s="127" t="s">
        <v>20</v>
      </c>
      <c r="D944" s="114">
        <f t="shared" si="598"/>
        <v>0</v>
      </c>
      <c r="E944" s="114">
        <v>0</v>
      </c>
      <c r="F944" s="114">
        <v>0</v>
      </c>
      <c r="G944" s="114">
        <f t="shared" si="600"/>
        <v>0</v>
      </c>
      <c r="H944" s="114">
        <v>0</v>
      </c>
      <c r="I944" s="114">
        <v>0</v>
      </c>
    </row>
    <row r="945" spans="1:9" s="132" customFormat="1" ht="18.75" hidden="1" x14ac:dyDescent="0.2">
      <c r="A945" s="363"/>
      <c r="B945" s="345"/>
      <c r="C945" s="127" t="s">
        <v>11</v>
      </c>
      <c r="D945" s="114">
        <f t="shared" si="598"/>
        <v>0</v>
      </c>
      <c r="E945" s="114">
        <v>0</v>
      </c>
      <c r="F945" s="114">
        <v>0</v>
      </c>
      <c r="G945" s="114">
        <f t="shared" si="600"/>
        <v>0</v>
      </c>
      <c r="H945" s="114">
        <v>0</v>
      </c>
      <c r="I945" s="114">
        <v>0</v>
      </c>
    </row>
    <row r="946" spans="1:9" s="132" customFormat="1" ht="18.75" hidden="1" x14ac:dyDescent="0.2">
      <c r="A946" s="364"/>
      <c r="B946" s="346"/>
      <c r="C946" s="127" t="s">
        <v>10</v>
      </c>
      <c r="D946" s="114">
        <f t="shared" si="598"/>
        <v>0</v>
      </c>
      <c r="E946" s="114">
        <v>0</v>
      </c>
      <c r="F946" s="114">
        <v>0</v>
      </c>
      <c r="G946" s="114">
        <f t="shared" si="600"/>
        <v>0</v>
      </c>
      <c r="H946" s="114">
        <v>0</v>
      </c>
      <c r="I946" s="114">
        <v>0</v>
      </c>
    </row>
    <row r="947" spans="1:9" s="131" customFormat="1" ht="18.75" x14ac:dyDescent="0.2">
      <c r="A947" s="344" t="s">
        <v>69</v>
      </c>
      <c r="B947" s="344" t="s">
        <v>125</v>
      </c>
      <c r="C947" s="130" t="s">
        <v>33</v>
      </c>
      <c r="D947" s="117">
        <f t="shared" si="598"/>
        <v>0</v>
      </c>
      <c r="E947" s="117">
        <f t="shared" ref="E947:F947" si="602">E948+E958+E959</f>
        <v>0</v>
      </c>
      <c r="F947" s="117">
        <f t="shared" si="602"/>
        <v>0</v>
      </c>
      <c r="G947" s="117">
        <f t="shared" si="600"/>
        <v>0</v>
      </c>
      <c r="H947" s="117">
        <f t="shared" ref="H947:I947" si="603">H948+H958+H959</f>
        <v>0</v>
      </c>
      <c r="I947" s="117">
        <f t="shared" si="603"/>
        <v>0</v>
      </c>
    </row>
    <row r="948" spans="1:9" s="132" customFormat="1" ht="18.75" x14ac:dyDescent="0.2">
      <c r="A948" s="345"/>
      <c r="B948" s="345"/>
      <c r="C948" s="127" t="s">
        <v>13</v>
      </c>
      <c r="D948" s="114">
        <f t="shared" si="598"/>
        <v>0</v>
      </c>
      <c r="E948" s="114">
        <f t="shared" ref="E948:F948" si="604">E950+E957</f>
        <v>0</v>
      </c>
      <c r="F948" s="114">
        <f t="shared" si="604"/>
        <v>0</v>
      </c>
      <c r="G948" s="114">
        <f t="shared" si="600"/>
        <v>0</v>
      </c>
      <c r="H948" s="114">
        <f t="shared" ref="H948:I948" si="605">H950+H957</f>
        <v>0</v>
      </c>
      <c r="I948" s="114">
        <f t="shared" si="605"/>
        <v>0</v>
      </c>
    </row>
    <row r="949" spans="1:9" s="132" customFormat="1" ht="18.75" x14ac:dyDescent="0.2">
      <c r="A949" s="345"/>
      <c r="B949" s="345"/>
      <c r="C949" s="127" t="s">
        <v>12</v>
      </c>
      <c r="D949" s="114"/>
      <c r="E949" s="114"/>
      <c r="F949" s="114"/>
      <c r="G949" s="114"/>
      <c r="H949" s="114"/>
      <c r="I949" s="114"/>
    </row>
    <row r="950" spans="1:9" s="132" customFormat="1" ht="37.5" x14ac:dyDescent="0.2">
      <c r="A950" s="345"/>
      <c r="B950" s="345"/>
      <c r="C950" s="127" t="s">
        <v>15</v>
      </c>
      <c r="D950" s="114">
        <f t="shared" ref="D950:D961" si="606">E950+F950</f>
        <v>0</v>
      </c>
      <c r="E950" s="114">
        <f t="shared" ref="E950:F950" si="607">E951+E952+E953+E954+E955+E956</f>
        <v>0</v>
      </c>
      <c r="F950" s="114">
        <f t="shared" si="607"/>
        <v>0</v>
      </c>
      <c r="G950" s="114">
        <f t="shared" ref="G950:G961" si="608">H950+I950</f>
        <v>0</v>
      </c>
      <c r="H950" s="114">
        <f t="shared" ref="H950:I950" si="609">H951+H952+H953+H954+H955+H956</f>
        <v>0</v>
      </c>
      <c r="I950" s="114">
        <f t="shared" si="609"/>
        <v>0</v>
      </c>
    </row>
    <row r="951" spans="1:9" s="132" customFormat="1" ht="37.5" x14ac:dyDescent="0.2">
      <c r="A951" s="345"/>
      <c r="B951" s="345"/>
      <c r="C951" s="128" t="s">
        <v>21</v>
      </c>
      <c r="D951" s="114">
        <f t="shared" si="606"/>
        <v>0</v>
      </c>
      <c r="E951" s="114">
        <v>0</v>
      </c>
      <c r="F951" s="114">
        <v>0</v>
      </c>
      <c r="G951" s="114">
        <f t="shared" si="608"/>
        <v>0</v>
      </c>
      <c r="H951" s="114">
        <v>0</v>
      </c>
      <c r="I951" s="114">
        <v>0</v>
      </c>
    </row>
    <row r="952" spans="1:9" s="132" customFormat="1" ht="37.5" x14ac:dyDescent="0.2">
      <c r="A952" s="345"/>
      <c r="B952" s="345"/>
      <c r="C952" s="128" t="s">
        <v>22</v>
      </c>
      <c r="D952" s="114">
        <f t="shared" si="606"/>
        <v>0</v>
      </c>
      <c r="E952" s="114">
        <v>0</v>
      </c>
      <c r="F952" s="114">
        <v>0</v>
      </c>
      <c r="G952" s="114">
        <f t="shared" si="608"/>
        <v>0</v>
      </c>
      <c r="H952" s="114">
        <v>0</v>
      </c>
      <c r="I952" s="114">
        <v>0</v>
      </c>
    </row>
    <row r="953" spans="1:9" s="132" customFormat="1" ht="37.5" x14ac:dyDescent="0.2">
      <c r="A953" s="345"/>
      <c r="B953" s="345"/>
      <c r="C953" s="128" t="s">
        <v>16</v>
      </c>
      <c r="D953" s="114">
        <f t="shared" si="606"/>
        <v>0</v>
      </c>
      <c r="E953" s="114">
        <v>0</v>
      </c>
      <c r="F953" s="114">
        <v>0</v>
      </c>
      <c r="G953" s="114">
        <f t="shared" si="608"/>
        <v>0</v>
      </c>
      <c r="H953" s="114">
        <v>0</v>
      </c>
      <c r="I953" s="114">
        <v>0</v>
      </c>
    </row>
    <row r="954" spans="1:9" s="132" customFormat="1" ht="37.5" x14ac:dyDescent="0.2">
      <c r="A954" s="345"/>
      <c r="B954" s="345"/>
      <c r="C954" s="128" t="s">
        <v>17</v>
      </c>
      <c r="D954" s="114">
        <f t="shared" si="606"/>
        <v>0</v>
      </c>
      <c r="E954" s="114">
        <v>0</v>
      </c>
      <c r="F954" s="114">
        <v>0</v>
      </c>
      <c r="G954" s="114">
        <f t="shared" si="608"/>
        <v>0</v>
      </c>
      <c r="H954" s="114">
        <v>0</v>
      </c>
      <c r="I954" s="114">
        <v>0</v>
      </c>
    </row>
    <row r="955" spans="1:9" s="132" customFormat="1" ht="37.5" x14ac:dyDescent="0.2">
      <c r="A955" s="345"/>
      <c r="B955" s="345"/>
      <c r="C955" s="128" t="s">
        <v>18</v>
      </c>
      <c r="D955" s="114">
        <f t="shared" si="606"/>
        <v>0</v>
      </c>
      <c r="E955" s="114">
        <v>0</v>
      </c>
      <c r="F955" s="114">
        <v>0</v>
      </c>
      <c r="G955" s="114">
        <f t="shared" si="608"/>
        <v>0</v>
      </c>
      <c r="H955" s="114">
        <v>0</v>
      </c>
      <c r="I955" s="114">
        <v>0</v>
      </c>
    </row>
    <row r="956" spans="1:9" s="132" customFormat="1" ht="37.5" x14ac:dyDescent="0.2">
      <c r="A956" s="345"/>
      <c r="B956" s="345"/>
      <c r="C956" s="128" t="s">
        <v>19</v>
      </c>
      <c r="D956" s="114">
        <f t="shared" si="606"/>
        <v>0</v>
      </c>
      <c r="E956" s="114">
        <v>0</v>
      </c>
      <c r="F956" s="114">
        <v>0</v>
      </c>
      <c r="G956" s="114">
        <f t="shared" si="608"/>
        <v>0</v>
      </c>
      <c r="H956" s="114">
        <v>0</v>
      </c>
      <c r="I956" s="114">
        <v>0</v>
      </c>
    </row>
    <row r="957" spans="1:9" s="132" customFormat="1" ht="37.5" x14ac:dyDescent="0.2">
      <c r="A957" s="345"/>
      <c r="B957" s="345"/>
      <c r="C957" s="127" t="s">
        <v>20</v>
      </c>
      <c r="D957" s="114">
        <f t="shared" si="606"/>
        <v>0</v>
      </c>
      <c r="E957" s="114">
        <v>0</v>
      </c>
      <c r="F957" s="114">
        <v>0</v>
      </c>
      <c r="G957" s="114">
        <f t="shared" si="608"/>
        <v>0</v>
      </c>
      <c r="H957" s="114">
        <v>0</v>
      </c>
      <c r="I957" s="114">
        <v>0</v>
      </c>
    </row>
    <row r="958" spans="1:9" s="132" customFormat="1" ht="18.75" x14ac:dyDescent="0.2">
      <c r="A958" s="345"/>
      <c r="B958" s="345"/>
      <c r="C958" s="127" t="s">
        <v>11</v>
      </c>
      <c r="D958" s="114">
        <f t="shared" si="606"/>
        <v>0</v>
      </c>
      <c r="E958" s="114">
        <v>0</v>
      </c>
      <c r="F958" s="114">
        <v>0</v>
      </c>
      <c r="G958" s="114">
        <f t="shared" si="608"/>
        <v>0</v>
      </c>
      <c r="H958" s="114">
        <v>0</v>
      </c>
      <c r="I958" s="114">
        <v>0</v>
      </c>
    </row>
    <row r="959" spans="1:9" s="132" customFormat="1" ht="18.75" x14ac:dyDescent="0.2">
      <c r="A959" s="346"/>
      <c r="B959" s="346"/>
      <c r="C959" s="127" t="s">
        <v>10</v>
      </c>
      <c r="D959" s="114">
        <f t="shared" si="606"/>
        <v>0</v>
      </c>
      <c r="E959" s="114">
        <v>0</v>
      </c>
      <c r="F959" s="114">
        <v>0</v>
      </c>
      <c r="G959" s="114">
        <f t="shared" si="608"/>
        <v>0</v>
      </c>
      <c r="H959" s="114">
        <v>0</v>
      </c>
      <c r="I959" s="114">
        <v>0</v>
      </c>
    </row>
    <row r="960" spans="1:9" s="137" customFormat="1" ht="18.75" x14ac:dyDescent="0.2">
      <c r="A960" s="375" t="s">
        <v>95</v>
      </c>
      <c r="B960" s="375" t="s">
        <v>126</v>
      </c>
      <c r="C960" s="129" t="s">
        <v>33</v>
      </c>
      <c r="D960" s="115">
        <f t="shared" si="606"/>
        <v>0</v>
      </c>
      <c r="E960" s="115">
        <f t="shared" ref="E960:F960" si="610">E961+E971+E972</f>
        <v>0</v>
      </c>
      <c r="F960" s="115">
        <f t="shared" si="610"/>
        <v>0</v>
      </c>
      <c r="G960" s="115">
        <f t="shared" si="608"/>
        <v>0</v>
      </c>
      <c r="H960" s="115">
        <f t="shared" ref="H960:I960" si="611">H961+H971+H972</f>
        <v>0</v>
      </c>
      <c r="I960" s="115">
        <f t="shared" si="611"/>
        <v>0</v>
      </c>
    </row>
    <row r="961" spans="1:9" s="132" customFormat="1" ht="18.75" x14ac:dyDescent="0.2">
      <c r="A961" s="376"/>
      <c r="B961" s="376"/>
      <c r="C961" s="127" t="s">
        <v>13</v>
      </c>
      <c r="D961" s="114">
        <f t="shared" si="606"/>
        <v>0</v>
      </c>
      <c r="E961" s="114">
        <f t="shared" ref="E961:F961" si="612">E963+E970</f>
        <v>0</v>
      </c>
      <c r="F961" s="114">
        <f t="shared" si="612"/>
        <v>0</v>
      </c>
      <c r="G961" s="114">
        <f t="shared" si="608"/>
        <v>0</v>
      </c>
      <c r="H961" s="114">
        <f t="shared" ref="H961:I961" si="613">H963+H970</f>
        <v>0</v>
      </c>
      <c r="I961" s="114">
        <f t="shared" si="613"/>
        <v>0</v>
      </c>
    </row>
    <row r="962" spans="1:9" s="132" customFormat="1" ht="18.75" x14ac:dyDescent="0.2">
      <c r="A962" s="376"/>
      <c r="B962" s="376"/>
      <c r="C962" s="127" t="s">
        <v>12</v>
      </c>
      <c r="D962" s="114"/>
      <c r="E962" s="114"/>
      <c r="F962" s="114"/>
      <c r="G962" s="114"/>
      <c r="H962" s="114"/>
      <c r="I962" s="114"/>
    </row>
    <row r="963" spans="1:9" s="132" customFormat="1" ht="37.5" x14ac:dyDescent="0.2">
      <c r="A963" s="376"/>
      <c r="B963" s="376"/>
      <c r="C963" s="127" t="s">
        <v>15</v>
      </c>
      <c r="D963" s="114">
        <f t="shared" ref="D963:D974" si="614">E963+F963</f>
        <v>0</v>
      </c>
      <c r="E963" s="114">
        <f t="shared" ref="E963:F963" si="615">E964+E965+E966+E967+E968+E969</f>
        <v>0</v>
      </c>
      <c r="F963" s="114">
        <f t="shared" si="615"/>
        <v>0</v>
      </c>
      <c r="G963" s="114">
        <f t="shared" ref="G963:G974" si="616">H963+I963</f>
        <v>0</v>
      </c>
      <c r="H963" s="114">
        <f t="shared" ref="H963:I963" si="617">H964+H965+H966+H967+H968+H969</f>
        <v>0</v>
      </c>
      <c r="I963" s="114">
        <f t="shared" si="617"/>
        <v>0</v>
      </c>
    </row>
    <row r="964" spans="1:9" s="132" customFormat="1" ht="37.5" x14ac:dyDescent="0.2">
      <c r="A964" s="376"/>
      <c r="B964" s="376"/>
      <c r="C964" s="128" t="s">
        <v>21</v>
      </c>
      <c r="D964" s="114">
        <f t="shared" si="614"/>
        <v>0</v>
      </c>
      <c r="E964" s="114">
        <f>E977+E1016+E1042+E1068</f>
        <v>0</v>
      </c>
      <c r="F964" s="114">
        <f>F977+F1016+F1042+F1068</f>
        <v>0</v>
      </c>
      <c r="G964" s="114">
        <f t="shared" si="616"/>
        <v>0</v>
      </c>
      <c r="H964" s="114">
        <f>H977+H1016+H1042+H1068</f>
        <v>0</v>
      </c>
      <c r="I964" s="114">
        <f>I977+I1016+I1042+I1068</f>
        <v>0</v>
      </c>
    </row>
    <row r="965" spans="1:9" s="132" customFormat="1" ht="37.5" x14ac:dyDescent="0.2">
      <c r="A965" s="376"/>
      <c r="B965" s="376"/>
      <c r="C965" s="128" t="s">
        <v>22</v>
      </c>
      <c r="D965" s="114">
        <f t="shared" si="614"/>
        <v>0</v>
      </c>
      <c r="E965" s="114">
        <f t="shared" ref="E965:F972" si="618">E978+E1017+E1043+E1069</f>
        <v>0</v>
      </c>
      <c r="F965" s="114">
        <f t="shared" si="618"/>
        <v>0</v>
      </c>
      <c r="G965" s="114">
        <f t="shared" si="616"/>
        <v>0</v>
      </c>
      <c r="H965" s="114">
        <f t="shared" ref="H965:I972" si="619">H978+H1017+H1043+H1069</f>
        <v>0</v>
      </c>
      <c r="I965" s="114">
        <f t="shared" si="619"/>
        <v>0</v>
      </c>
    </row>
    <row r="966" spans="1:9" s="132" customFormat="1" ht="37.5" x14ac:dyDescent="0.2">
      <c r="A966" s="376"/>
      <c r="B966" s="376"/>
      <c r="C966" s="128" t="s">
        <v>16</v>
      </c>
      <c r="D966" s="114">
        <f t="shared" si="614"/>
        <v>0</v>
      </c>
      <c r="E966" s="114">
        <f t="shared" si="618"/>
        <v>0</v>
      </c>
      <c r="F966" s="114">
        <f t="shared" si="618"/>
        <v>0</v>
      </c>
      <c r="G966" s="114">
        <f t="shared" si="616"/>
        <v>0</v>
      </c>
      <c r="H966" s="114">
        <f t="shared" si="619"/>
        <v>0</v>
      </c>
      <c r="I966" s="114">
        <f t="shared" si="619"/>
        <v>0</v>
      </c>
    </row>
    <row r="967" spans="1:9" s="132" customFormat="1" ht="37.5" x14ac:dyDescent="0.2">
      <c r="A967" s="376"/>
      <c r="B967" s="376"/>
      <c r="C967" s="128" t="s">
        <v>17</v>
      </c>
      <c r="D967" s="114">
        <f t="shared" si="614"/>
        <v>0</v>
      </c>
      <c r="E967" s="114">
        <f t="shared" si="618"/>
        <v>0</v>
      </c>
      <c r="F967" s="114">
        <f t="shared" si="618"/>
        <v>0</v>
      </c>
      <c r="G967" s="114">
        <f t="shared" si="616"/>
        <v>0</v>
      </c>
      <c r="H967" s="114">
        <f t="shared" si="619"/>
        <v>0</v>
      </c>
      <c r="I967" s="114">
        <f t="shared" si="619"/>
        <v>0</v>
      </c>
    </row>
    <row r="968" spans="1:9" s="132" customFormat="1" ht="37.5" x14ac:dyDescent="0.2">
      <c r="A968" s="376"/>
      <c r="B968" s="376"/>
      <c r="C968" s="128" t="s">
        <v>18</v>
      </c>
      <c r="D968" s="114">
        <f t="shared" si="614"/>
        <v>0</v>
      </c>
      <c r="E968" s="114">
        <f t="shared" si="618"/>
        <v>0</v>
      </c>
      <c r="F968" s="114">
        <f t="shared" si="618"/>
        <v>0</v>
      </c>
      <c r="G968" s="114">
        <f t="shared" si="616"/>
        <v>0</v>
      </c>
      <c r="H968" s="114">
        <f t="shared" si="619"/>
        <v>0</v>
      </c>
      <c r="I968" s="114">
        <f t="shared" si="619"/>
        <v>0</v>
      </c>
    </row>
    <row r="969" spans="1:9" s="132" customFormat="1" ht="37.5" x14ac:dyDescent="0.2">
      <c r="A969" s="376"/>
      <c r="B969" s="376"/>
      <c r="C969" s="128" t="s">
        <v>19</v>
      </c>
      <c r="D969" s="114">
        <f t="shared" si="614"/>
        <v>0</v>
      </c>
      <c r="E969" s="114">
        <f t="shared" si="618"/>
        <v>0</v>
      </c>
      <c r="F969" s="114">
        <f t="shared" si="618"/>
        <v>0</v>
      </c>
      <c r="G969" s="114">
        <f t="shared" si="616"/>
        <v>0</v>
      </c>
      <c r="H969" s="114">
        <f t="shared" si="619"/>
        <v>0</v>
      </c>
      <c r="I969" s="114">
        <f t="shared" si="619"/>
        <v>0</v>
      </c>
    </row>
    <row r="970" spans="1:9" s="132" customFormat="1" ht="37.5" x14ac:dyDescent="0.2">
      <c r="A970" s="376"/>
      <c r="B970" s="376"/>
      <c r="C970" s="127" t="s">
        <v>20</v>
      </c>
      <c r="D970" s="114">
        <f t="shared" si="614"/>
        <v>0</v>
      </c>
      <c r="E970" s="114">
        <f t="shared" si="618"/>
        <v>0</v>
      </c>
      <c r="F970" s="114">
        <f t="shared" si="618"/>
        <v>0</v>
      </c>
      <c r="G970" s="114">
        <f t="shared" si="616"/>
        <v>0</v>
      </c>
      <c r="H970" s="114">
        <f t="shared" si="619"/>
        <v>0</v>
      </c>
      <c r="I970" s="114">
        <f t="shared" si="619"/>
        <v>0</v>
      </c>
    </row>
    <row r="971" spans="1:9" s="132" customFormat="1" ht="18.75" x14ac:dyDescent="0.2">
      <c r="A971" s="376"/>
      <c r="B971" s="376"/>
      <c r="C971" s="127" t="s">
        <v>11</v>
      </c>
      <c r="D971" s="114">
        <f t="shared" si="614"/>
        <v>0</v>
      </c>
      <c r="E971" s="114">
        <f t="shared" si="618"/>
        <v>0</v>
      </c>
      <c r="F971" s="114">
        <f t="shared" si="618"/>
        <v>0</v>
      </c>
      <c r="G971" s="114">
        <f t="shared" si="616"/>
        <v>0</v>
      </c>
      <c r="H971" s="114">
        <f t="shared" si="619"/>
        <v>0</v>
      </c>
      <c r="I971" s="114">
        <f t="shared" si="619"/>
        <v>0</v>
      </c>
    </row>
    <row r="972" spans="1:9" s="132" customFormat="1" ht="18.75" x14ac:dyDescent="0.2">
      <c r="A972" s="377"/>
      <c r="B972" s="377"/>
      <c r="C972" s="127" t="s">
        <v>10</v>
      </c>
      <c r="D972" s="114">
        <f t="shared" si="614"/>
        <v>0</v>
      </c>
      <c r="E972" s="114">
        <f t="shared" si="618"/>
        <v>0</v>
      </c>
      <c r="F972" s="114">
        <f t="shared" si="618"/>
        <v>0</v>
      </c>
      <c r="G972" s="114">
        <f t="shared" si="616"/>
        <v>0</v>
      </c>
      <c r="H972" s="114">
        <f t="shared" si="619"/>
        <v>0</v>
      </c>
      <c r="I972" s="114">
        <f t="shared" si="619"/>
        <v>0</v>
      </c>
    </row>
    <row r="973" spans="1:9" s="131" customFormat="1" ht="18.75" x14ac:dyDescent="0.2">
      <c r="A973" s="344" t="s">
        <v>70</v>
      </c>
      <c r="B973" s="344" t="s">
        <v>127</v>
      </c>
      <c r="C973" s="130" t="s">
        <v>33</v>
      </c>
      <c r="D973" s="117">
        <f t="shared" si="614"/>
        <v>0</v>
      </c>
      <c r="E973" s="117">
        <f t="shared" ref="E973:F973" si="620">E974+E984+E985</f>
        <v>0</v>
      </c>
      <c r="F973" s="117">
        <f t="shared" si="620"/>
        <v>0</v>
      </c>
      <c r="G973" s="117">
        <f t="shared" si="616"/>
        <v>0</v>
      </c>
      <c r="H973" s="117">
        <f t="shared" ref="H973:I973" si="621">H974+H984+H985</f>
        <v>0</v>
      </c>
      <c r="I973" s="117">
        <f t="shared" si="621"/>
        <v>0</v>
      </c>
    </row>
    <row r="974" spans="1:9" s="132" customFormat="1" ht="18.75" x14ac:dyDescent="0.2">
      <c r="A974" s="345"/>
      <c r="B974" s="345"/>
      <c r="C974" s="127" t="s">
        <v>13</v>
      </c>
      <c r="D974" s="114">
        <f t="shared" si="614"/>
        <v>0</v>
      </c>
      <c r="E974" s="114">
        <f t="shared" ref="E974:F974" si="622">E976+E983</f>
        <v>0</v>
      </c>
      <c r="F974" s="114">
        <f t="shared" si="622"/>
        <v>0</v>
      </c>
      <c r="G974" s="114">
        <f t="shared" si="616"/>
        <v>0</v>
      </c>
      <c r="H974" s="114">
        <f t="shared" ref="H974:I974" si="623">H976+H983</f>
        <v>0</v>
      </c>
      <c r="I974" s="114">
        <f t="shared" si="623"/>
        <v>0</v>
      </c>
    </row>
    <row r="975" spans="1:9" s="132" customFormat="1" ht="18.75" x14ac:dyDescent="0.2">
      <c r="A975" s="345"/>
      <c r="B975" s="345"/>
      <c r="C975" s="127" t="s">
        <v>12</v>
      </c>
      <c r="D975" s="114"/>
      <c r="E975" s="114"/>
      <c r="F975" s="114"/>
      <c r="G975" s="114"/>
      <c r="H975" s="114"/>
      <c r="I975" s="114"/>
    </row>
    <row r="976" spans="1:9" s="132" customFormat="1" ht="37.5" x14ac:dyDescent="0.2">
      <c r="A976" s="345"/>
      <c r="B976" s="345"/>
      <c r="C976" s="127" t="s">
        <v>15</v>
      </c>
      <c r="D976" s="114">
        <f t="shared" ref="D976:D987" si="624">E976+F976</f>
        <v>0</v>
      </c>
      <c r="E976" s="114">
        <f t="shared" ref="E976:F976" si="625">E977+E978+E979+E980+E981+E982</f>
        <v>0</v>
      </c>
      <c r="F976" s="114">
        <f t="shared" si="625"/>
        <v>0</v>
      </c>
      <c r="G976" s="114">
        <f t="shared" ref="G976:G987" si="626">H976+I976</f>
        <v>0</v>
      </c>
      <c r="H976" s="114">
        <f t="shared" ref="H976:I976" si="627">H977+H978+H979+H980+H981+H982</f>
        <v>0</v>
      </c>
      <c r="I976" s="114">
        <f t="shared" si="627"/>
        <v>0</v>
      </c>
    </row>
    <row r="977" spans="1:9" s="132" customFormat="1" ht="37.5" x14ac:dyDescent="0.2">
      <c r="A977" s="345"/>
      <c r="B977" s="345"/>
      <c r="C977" s="128" t="s">
        <v>21</v>
      </c>
      <c r="D977" s="114">
        <f t="shared" si="624"/>
        <v>0</v>
      </c>
      <c r="E977" s="114">
        <f>E990+E1003</f>
        <v>0</v>
      </c>
      <c r="F977" s="114">
        <f>F990+F1003</f>
        <v>0</v>
      </c>
      <c r="G977" s="114">
        <f t="shared" si="626"/>
        <v>0</v>
      </c>
      <c r="H977" s="114">
        <f>H990+H1003</f>
        <v>0</v>
      </c>
      <c r="I977" s="114">
        <f>I990+I1003</f>
        <v>0</v>
      </c>
    </row>
    <row r="978" spans="1:9" s="132" customFormat="1" ht="37.5" x14ac:dyDescent="0.2">
      <c r="A978" s="345"/>
      <c r="B978" s="345"/>
      <c r="C978" s="128" t="s">
        <v>22</v>
      </c>
      <c r="D978" s="114">
        <f t="shared" si="624"/>
        <v>0</v>
      </c>
      <c r="E978" s="114">
        <f t="shared" ref="E978:F985" si="628">E991+E1004</f>
        <v>0</v>
      </c>
      <c r="F978" s="114">
        <f t="shared" si="628"/>
        <v>0</v>
      </c>
      <c r="G978" s="114">
        <f t="shared" si="626"/>
        <v>0</v>
      </c>
      <c r="H978" s="114">
        <f t="shared" ref="H978:I985" si="629">H991+H1004</f>
        <v>0</v>
      </c>
      <c r="I978" s="114">
        <f t="shared" si="629"/>
        <v>0</v>
      </c>
    </row>
    <row r="979" spans="1:9" s="132" customFormat="1" ht="37.5" x14ac:dyDescent="0.2">
      <c r="A979" s="345"/>
      <c r="B979" s="345"/>
      <c r="C979" s="128" t="s">
        <v>16</v>
      </c>
      <c r="D979" s="114">
        <f t="shared" si="624"/>
        <v>0</v>
      </c>
      <c r="E979" s="114">
        <f t="shared" si="628"/>
        <v>0</v>
      </c>
      <c r="F979" s="114">
        <f t="shared" si="628"/>
        <v>0</v>
      </c>
      <c r="G979" s="114">
        <f t="shared" si="626"/>
        <v>0</v>
      </c>
      <c r="H979" s="114">
        <f t="shared" si="629"/>
        <v>0</v>
      </c>
      <c r="I979" s="114">
        <f t="shared" si="629"/>
        <v>0</v>
      </c>
    </row>
    <row r="980" spans="1:9" s="132" customFormat="1" ht="37.5" x14ac:dyDescent="0.2">
      <c r="A980" s="345"/>
      <c r="B980" s="345"/>
      <c r="C980" s="128" t="s">
        <v>17</v>
      </c>
      <c r="D980" s="114">
        <f t="shared" si="624"/>
        <v>0</v>
      </c>
      <c r="E980" s="114">
        <f t="shared" si="628"/>
        <v>0</v>
      </c>
      <c r="F980" s="114">
        <f t="shared" si="628"/>
        <v>0</v>
      </c>
      <c r="G980" s="114">
        <f t="shared" si="626"/>
        <v>0</v>
      </c>
      <c r="H980" s="114">
        <f t="shared" si="629"/>
        <v>0</v>
      </c>
      <c r="I980" s="114">
        <f t="shared" si="629"/>
        <v>0</v>
      </c>
    </row>
    <row r="981" spans="1:9" s="132" customFormat="1" ht="37.5" x14ac:dyDescent="0.2">
      <c r="A981" s="345"/>
      <c r="B981" s="345"/>
      <c r="C981" s="128" t="s">
        <v>18</v>
      </c>
      <c r="D981" s="114">
        <f t="shared" si="624"/>
        <v>0</v>
      </c>
      <c r="E981" s="114">
        <f t="shared" si="628"/>
        <v>0</v>
      </c>
      <c r="F981" s="114">
        <f t="shared" si="628"/>
        <v>0</v>
      </c>
      <c r="G981" s="114">
        <f t="shared" si="626"/>
        <v>0</v>
      </c>
      <c r="H981" s="114">
        <f t="shared" si="629"/>
        <v>0</v>
      </c>
      <c r="I981" s="114">
        <f t="shared" si="629"/>
        <v>0</v>
      </c>
    </row>
    <row r="982" spans="1:9" s="132" customFormat="1" ht="37.5" x14ac:dyDescent="0.2">
      <c r="A982" s="345"/>
      <c r="B982" s="345"/>
      <c r="C982" s="128" t="s">
        <v>19</v>
      </c>
      <c r="D982" s="114">
        <f t="shared" si="624"/>
        <v>0</v>
      </c>
      <c r="E982" s="114">
        <f t="shared" si="628"/>
        <v>0</v>
      </c>
      <c r="F982" s="114">
        <f t="shared" si="628"/>
        <v>0</v>
      </c>
      <c r="G982" s="114">
        <f t="shared" si="626"/>
        <v>0</v>
      </c>
      <c r="H982" s="114">
        <f t="shared" si="629"/>
        <v>0</v>
      </c>
      <c r="I982" s="114">
        <f t="shared" si="629"/>
        <v>0</v>
      </c>
    </row>
    <row r="983" spans="1:9" s="132" customFormat="1" ht="37.5" x14ac:dyDescent="0.2">
      <c r="A983" s="345"/>
      <c r="B983" s="345"/>
      <c r="C983" s="127" t="s">
        <v>20</v>
      </c>
      <c r="D983" s="114">
        <f t="shared" si="624"/>
        <v>0</v>
      </c>
      <c r="E983" s="114">
        <f t="shared" si="628"/>
        <v>0</v>
      </c>
      <c r="F983" s="114">
        <f t="shared" si="628"/>
        <v>0</v>
      </c>
      <c r="G983" s="114">
        <f t="shared" si="626"/>
        <v>0</v>
      </c>
      <c r="H983" s="114">
        <f t="shared" si="629"/>
        <v>0</v>
      </c>
      <c r="I983" s="114">
        <f t="shared" si="629"/>
        <v>0</v>
      </c>
    </row>
    <row r="984" spans="1:9" s="132" customFormat="1" ht="18.75" x14ac:dyDescent="0.2">
      <c r="A984" s="345"/>
      <c r="B984" s="345"/>
      <c r="C984" s="127" t="s">
        <v>11</v>
      </c>
      <c r="D984" s="114">
        <f t="shared" si="624"/>
        <v>0</v>
      </c>
      <c r="E984" s="114">
        <f t="shared" si="628"/>
        <v>0</v>
      </c>
      <c r="F984" s="114">
        <f t="shared" si="628"/>
        <v>0</v>
      </c>
      <c r="G984" s="114">
        <f t="shared" si="626"/>
        <v>0</v>
      </c>
      <c r="H984" s="114">
        <f t="shared" si="629"/>
        <v>0</v>
      </c>
      <c r="I984" s="114">
        <f t="shared" si="629"/>
        <v>0</v>
      </c>
    </row>
    <row r="985" spans="1:9" s="132" customFormat="1" ht="18.75" x14ac:dyDescent="0.2">
      <c r="A985" s="346"/>
      <c r="B985" s="346"/>
      <c r="C985" s="127" t="s">
        <v>10</v>
      </c>
      <c r="D985" s="114">
        <f t="shared" si="624"/>
        <v>0</v>
      </c>
      <c r="E985" s="114">
        <f t="shared" si="628"/>
        <v>0</v>
      </c>
      <c r="F985" s="114">
        <f t="shared" si="628"/>
        <v>0</v>
      </c>
      <c r="G985" s="114">
        <f t="shared" si="626"/>
        <v>0</v>
      </c>
      <c r="H985" s="114">
        <f t="shared" si="629"/>
        <v>0</v>
      </c>
      <c r="I985" s="114">
        <f t="shared" si="629"/>
        <v>0</v>
      </c>
    </row>
    <row r="986" spans="1:9" s="132" customFormat="1" ht="18.75" hidden="1" x14ac:dyDescent="0.2">
      <c r="A986" s="362" t="s">
        <v>73</v>
      </c>
      <c r="B986" s="344" t="s">
        <v>128</v>
      </c>
      <c r="C986" s="127" t="s">
        <v>33</v>
      </c>
      <c r="D986" s="114">
        <f t="shared" si="624"/>
        <v>0</v>
      </c>
      <c r="E986" s="114">
        <f t="shared" ref="E986:F986" si="630">E987+E997+E998</f>
        <v>0</v>
      </c>
      <c r="F986" s="114">
        <f t="shared" si="630"/>
        <v>0</v>
      </c>
      <c r="G986" s="114">
        <f t="shared" si="626"/>
        <v>0</v>
      </c>
      <c r="H986" s="114">
        <f t="shared" ref="H986:I986" si="631">H987+H997+H998</f>
        <v>0</v>
      </c>
      <c r="I986" s="114">
        <f t="shared" si="631"/>
        <v>0</v>
      </c>
    </row>
    <row r="987" spans="1:9" s="132" customFormat="1" ht="18.75" hidden="1" x14ac:dyDescent="0.2">
      <c r="A987" s="363"/>
      <c r="B987" s="345"/>
      <c r="C987" s="127" t="s">
        <v>13</v>
      </c>
      <c r="D987" s="114">
        <f t="shared" si="624"/>
        <v>0</v>
      </c>
      <c r="E987" s="114">
        <f t="shared" ref="E987:F987" si="632">E989+E996</f>
        <v>0</v>
      </c>
      <c r="F987" s="114">
        <f t="shared" si="632"/>
        <v>0</v>
      </c>
      <c r="G987" s="114">
        <f t="shared" si="626"/>
        <v>0</v>
      </c>
      <c r="H987" s="114">
        <f t="shared" ref="H987:I987" si="633">H989+H996</f>
        <v>0</v>
      </c>
      <c r="I987" s="114">
        <f t="shared" si="633"/>
        <v>0</v>
      </c>
    </row>
    <row r="988" spans="1:9" s="132" customFormat="1" ht="18.75" hidden="1" x14ac:dyDescent="0.2">
      <c r="A988" s="363"/>
      <c r="B988" s="345"/>
      <c r="C988" s="127" t="s">
        <v>12</v>
      </c>
      <c r="D988" s="114"/>
      <c r="E988" s="114"/>
      <c r="F988" s="114"/>
      <c r="G988" s="114"/>
      <c r="H988" s="114"/>
      <c r="I988" s="114"/>
    </row>
    <row r="989" spans="1:9" s="132" customFormat="1" ht="37.5" hidden="1" x14ac:dyDescent="0.2">
      <c r="A989" s="363"/>
      <c r="B989" s="345"/>
      <c r="C989" s="127" t="s">
        <v>15</v>
      </c>
      <c r="D989" s="114">
        <f t="shared" ref="D989:D1000" si="634">E989+F989</f>
        <v>0</v>
      </c>
      <c r="E989" s="114">
        <f t="shared" ref="E989:F989" si="635">E990+E991+E992+E993+E994+E995</f>
        <v>0</v>
      </c>
      <c r="F989" s="114">
        <f t="shared" si="635"/>
        <v>0</v>
      </c>
      <c r="G989" s="114">
        <f t="shared" ref="G989:G1000" si="636">H989+I989</f>
        <v>0</v>
      </c>
      <c r="H989" s="114">
        <f t="shared" ref="H989:I989" si="637">H990+H991+H992+H993+H994+H995</f>
        <v>0</v>
      </c>
      <c r="I989" s="114">
        <f t="shared" si="637"/>
        <v>0</v>
      </c>
    </row>
    <row r="990" spans="1:9" s="132" customFormat="1" ht="37.5" hidden="1" x14ac:dyDescent="0.2">
      <c r="A990" s="363"/>
      <c r="B990" s="345"/>
      <c r="C990" s="128" t="s">
        <v>21</v>
      </c>
      <c r="D990" s="114">
        <f t="shared" si="634"/>
        <v>0</v>
      </c>
      <c r="E990" s="114">
        <v>0</v>
      </c>
      <c r="F990" s="114">
        <v>0</v>
      </c>
      <c r="G990" s="114">
        <f t="shared" si="636"/>
        <v>0</v>
      </c>
      <c r="H990" s="114">
        <v>0</v>
      </c>
      <c r="I990" s="114">
        <v>0</v>
      </c>
    </row>
    <row r="991" spans="1:9" s="132" customFormat="1" ht="37.5" hidden="1" x14ac:dyDescent="0.2">
      <c r="A991" s="363"/>
      <c r="B991" s="345"/>
      <c r="C991" s="128" t="s">
        <v>22</v>
      </c>
      <c r="D991" s="114">
        <f t="shared" si="634"/>
        <v>0</v>
      </c>
      <c r="E991" s="114">
        <v>0</v>
      </c>
      <c r="F991" s="114">
        <v>0</v>
      </c>
      <c r="G991" s="114">
        <f t="shared" si="636"/>
        <v>0</v>
      </c>
      <c r="H991" s="114">
        <v>0</v>
      </c>
      <c r="I991" s="114">
        <v>0</v>
      </c>
    </row>
    <row r="992" spans="1:9" s="132" customFormat="1" ht="37.5" hidden="1" x14ac:dyDescent="0.2">
      <c r="A992" s="363"/>
      <c r="B992" s="345"/>
      <c r="C992" s="128" t="s">
        <v>16</v>
      </c>
      <c r="D992" s="114">
        <f t="shared" si="634"/>
        <v>0</v>
      </c>
      <c r="E992" s="114">
        <v>0</v>
      </c>
      <c r="F992" s="114">
        <v>0</v>
      </c>
      <c r="G992" s="114">
        <f t="shared" si="636"/>
        <v>0</v>
      </c>
      <c r="H992" s="114">
        <v>0</v>
      </c>
      <c r="I992" s="114">
        <v>0</v>
      </c>
    </row>
    <row r="993" spans="1:9" s="132" customFormat="1" ht="37.5" hidden="1" x14ac:dyDescent="0.2">
      <c r="A993" s="363"/>
      <c r="B993" s="345"/>
      <c r="C993" s="128" t="s">
        <v>17</v>
      </c>
      <c r="D993" s="114">
        <f t="shared" si="634"/>
        <v>0</v>
      </c>
      <c r="E993" s="114">
        <v>0</v>
      </c>
      <c r="F993" s="114">
        <v>0</v>
      </c>
      <c r="G993" s="114">
        <f t="shared" si="636"/>
        <v>0</v>
      </c>
      <c r="H993" s="114">
        <v>0</v>
      </c>
      <c r="I993" s="114">
        <v>0</v>
      </c>
    </row>
    <row r="994" spans="1:9" s="132" customFormat="1" ht="37.5" hidden="1" x14ac:dyDescent="0.2">
      <c r="A994" s="363"/>
      <c r="B994" s="345"/>
      <c r="C994" s="128" t="s">
        <v>18</v>
      </c>
      <c r="D994" s="114">
        <f t="shared" si="634"/>
        <v>0</v>
      </c>
      <c r="E994" s="114">
        <v>0</v>
      </c>
      <c r="F994" s="114">
        <v>0</v>
      </c>
      <c r="G994" s="114">
        <f t="shared" si="636"/>
        <v>0</v>
      </c>
      <c r="H994" s="114">
        <v>0</v>
      </c>
      <c r="I994" s="114">
        <v>0</v>
      </c>
    </row>
    <row r="995" spans="1:9" s="132" customFormat="1" ht="37.5" hidden="1" x14ac:dyDescent="0.2">
      <c r="A995" s="363"/>
      <c r="B995" s="345"/>
      <c r="C995" s="128" t="s">
        <v>19</v>
      </c>
      <c r="D995" s="114">
        <f t="shared" si="634"/>
        <v>0</v>
      </c>
      <c r="E995" s="114">
        <v>0</v>
      </c>
      <c r="F995" s="114">
        <v>0</v>
      </c>
      <c r="G995" s="114">
        <f t="shared" si="636"/>
        <v>0</v>
      </c>
      <c r="H995" s="114">
        <v>0</v>
      </c>
      <c r="I995" s="114">
        <v>0</v>
      </c>
    </row>
    <row r="996" spans="1:9" s="132" customFormat="1" ht="37.5" hidden="1" x14ac:dyDescent="0.2">
      <c r="A996" s="363"/>
      <c r="B996" s="345"/>
      <c r="C996" s="127" t="s">
        <v>20</v>
      </c>
      <c r="D996" s="114">
        <f t="shared" si="634"/>
        <v>0</v>
      </c>
      <c r="E996" s="114">
        <v>0</v>
      </c>
      <c r="F996" s="114">
        <v>0</v>
      </c>
      <c r="G996" s="114">
        <f t="shared" si="636"/>
        <v>0</v>
      </c>
      <c r="H996" s="114">
        <v>0</v>
      </c>
      <c r="I996" s="114">
        <v>0</v>
      </c>
    </row>
    <row r="997" spans="1:9" s="132" customFormat="1" ht="18.75" hidden="1" x14ac:dyDescent="0.2">
      <c r="A997" s="363"/>
      <c r="B997" s="345"/>
      <c r="C997" s="127" t="s">
        <v>11</v>
      </c>
      <c r="D997" s="114">
        <f t="shared" si="634"/>
        <v>0</v>
      </c>
      <c r="E997" s="114">
        <v>0</v>
      </c>
      <c r="F997" s="114">
        <v>0</v>
      </c>
      <c r="G997" s="114">
        <f t="shared" si="636"/>
        <v>0</v>
      </c>
      <c r="H997" s="114">
        <v>0</v>
      </c>
      <c r="I997" s="114">
        <v>0</v>
      </c>
    </row>
    <row r="998" spans="1:9" s="132" customFormat="1" ht="18.75" hidden="1" x14ac:dyDescent="0.2">
      <c r="A998" s="364"/>
      <c r="B998" s="346"/>
      <c r="C998" s="127" t="s">
        <v>10</v>
      </c>
      <c r="D998" s="114">
        <f t="shared" si="634"/>
        <v>0</v>
      </c>
      <c r="E998" s="114">
        <v>0</v>
      </c>
      <c r="F998" s="114">
        <v>0</v>
      </c>
      <c r="G998" s="114">
        <f t="shared" si="636"/>
        <v>0</v>
      </c>
      <c r="H998" s="114">
        <v>0</v>
      </c>
      <c r="I998" s="114">
        <v>0</v>
      </c>
    </row>
    <row r="999" spans="1:9" s="132" customFormat="1" ht="18.75" hidden="1" x14ac:dyDescent="0.2">
      <c r="A999" s="362" t="s">
        <v>74</v>
      </c>
      <c r="B999" s="344" t="s">
        <v>129</v>
      </c>
      <c r="C999" s="127" t="s">
        <v>33</v>
      </c>
      <c r="D999" s="114">
        <f t="shared" si="634"/>
        <v>0</v>
      </c>
      <c r="E999" s="114">
        <f t="shared" ref="E999:F999" si="638">E1000+E1010+E1011</f>
        <v>0</v>
      </c>
      <c r="F999" s="114">
        <f t="shared" si="638"/>
        <v>0</v>
      </c>
      <c r="G999" s="114">
        <f t="shared" si="636"/>
        <v>0</v>
      </c>
      <c r="H999" s="114">
        <f t="shared" ref="H999:I999" si="639">H1000+H1010+H1011</f>
        <v>0</v>
      </c>
      <c r="I999" s="114">
        <f t="shared" si="639"/>
        <v>0</v>
      </c>
    </row>
    <row r="1000" spans="1:9" s="132" customFormat="1" ht="18.75" hidden="1" x14ac:dyDescent="0.2">
      <c r="A1000" s="363"/>
      <c r="B1000" s="345"/>
      <c r="C1000" s="127" t="s">
        <v>13</v>
      </c>
      <c r="D1000" s="114">
        <f t="shared" si="634"/>
        <v>0</v>
      </c>
      <c r="E1000" s="114">
        <f t="shared" ref="E1000:F1000" si="640">E1002+E1009</f>
        <v>0</v>
      </c>
      <c r="F1000" s="114">
        <f t="shared" si="640"/>
        <v>0</v>
      </c>
      <c r="G1000" s="114">
        <f t="shared" si="636"/>
        <v>0</v>
      </c>
      <c r="H1000" s="114">
        <f t="shared" ref="H1000:I1000" si="641">H1002+H1009</f>
        <v>0</v>
      </c>
      <c r="I1000" s="114">
        <f t="shared" si="641"/>
        <v>0</v>
      </c>
    </row>
    <row r="1001" spans="1:9" s="132" customFormat="1" ht="18.75" hidden="1" x14ac:dyDescent="0.2">
      <c r="A1001" s="363"/>
      <c r="B1001" s="345"/>
      <c r="C1001" s="127" t="s">
        <v>12</v>
      </c>
      <c r="D1001" s="114"/>
      <c r="E1001" s="114"/>
      <c r="F1001" s="114"/>
      <c r="G1001" s="114"/>
      <c r="H1001" s="114"/>
      <c r="I1001" s="114"/>
    </row>
    <row r="1002" spans="1:9" s="132" customFormat="1" ht="37.5" hidden="1" x14ac:dyDescent="0.2">
      <c r="A1002" s="363"/>
      <c r="B1002" s="345"/>
      <c r="C1002" s="127" t="s">
        <v>15</v>
      </c>
      <c r="D1002" s="114">
        <f t="shared" ref="D1002:D1013" si="642">E1002+F1002</f>
        <v>0</v>
      </c>
      <c r="E1002" s="114">
        <f t="shared" ref="E1002:F1002" si="643">E1003+E1004+E1005+E1006+E1007+E1008</f>
        <v>0</v>
      </c>
      <c r="F1002" s="114">
        <f t="shared" si="643"/>
        <v>0</v>
      </c>
      <c r="G1002" s="114">
        <f t="shared" ref="G1002:G1013" si="644">H1002+I1002</f>
        <v>0</v>
      </c>
      <c r="H1002" s="114">
        <f t="shared" ref="H1002:I1002" si="645">H1003+H1004+H1005+H1006+H1007+H1008</f>
        <v>0</v>
      </c>
      <c r="I1002" s="114">
        <f t="shared" si="645"/>
        <v>0</v>
      </c>
    </row>
    <row r="1003" spans="1:9" s="132" customFormat="1" ht="37.5" hidden="1" x14ac:dyDescent="0.2">
      <c r="A1003" s="363"/>
      <c r="B1003" s="345"/>
      <c r="C1003" s="128" t="s">
        <v>21</v>
      </c>
      <c r="D1003" s="114">
        <f t="shared" si="642"/>
        <v>0</v>
      </c>
      <c r="E1003" s="114">
        <v>0</v>
      </c>
      <c r="F1003" s="114">
        <v>0</v>
      </c>
      <c r="G1003" s="114">
        <f t="shared" si="644"/>
        <v>0</v>
      </c>
      <c r="H1003" s="114">
        <v>0</v>
      </c>
      <c r="I1003" s="114">
        <v>0</v>
      </c>
    </row>
    <row r="1004" spans="1:9" s="132" customFormat="1" ht="37.5" hidden="1" x14ac:dyDescent="0.2">
      <c r="A1004" s="363"/>
      <c r="B1004" s="345"/>
      <c r="C1004" s="128" t="s">
        <v>22</v>
      </c>
      <c r="D1004" s="114">
        <f t="shared" si="642"/>
        <v>0</v>
      </c>
      <c r="E1004" s="114">
        <v>0</v>
      </c>
      <c r="F1004" s="114">
        <v>0</v>
      </c>
      <c r="G1004" s="114">
        <f t="shared" si="644"/>
        <v>0</v>
      </c>
      <c r="H1004" s="114">
        <v>0</v>
      </c>
      <c r="I1004" s="114">
        <v>0</v>
      </c>
    </row>
    <row r="1005" spans="1:9" s="132" customFormat="1" ht="37.5" hidden="1" x14ac:dyDescent="0.2">
      <c r="A1005" s="363"/>
      <c r="B1005" s="345"/>
      <c r="C1005" s="128" t="s">
        <v>16</v>
      </c>
      <c r="D1005" s="114">
        <f t="shared" si="642"/>
        <v>0</v>
      </c>
      <c r="E1005" s="114">
        <v>0</v>
      </c>
      <c r="F1005" s="114">
        <v>0</v>
      </c>
      <c r="G1005" s="114">
        <f t="shared" si="644"/>
        <v>0</v>
      </c>
      <c r="H1005" s="114">
        <v>0</v>
      </c>
      <c r="I1005" s="114">
        <v>0</v>
      </c>
    </row>
    <row r="1006" spans="1:9" s="132" customFormat="1" ht="37.5" hidden="1" x14ac:dyDescent="0.2">
      <c r="A1006" s="363"/>
      <c r="B1006" s="345"/>
      <c r="C1006" s="128" t="s">
        <v>17</v>
      </c>
      <c r="D1006" s="114">
        <f t="shared" si="642"/>
        <v>0</v>
      </c>
      <c r="E1006" s="114">
        <v>0</v>
      </c>
      <c r="F1006" s="114">
        <v>0</v>
      </c>
      <c r="G1006" s="114">
        <f t="shared" si="644"/>
        <v>0</v>
      </c>
      <c r="H1006" s="114">
        <v>0</v>
      </c>
      <c r="I1006" s="114">
        <v>0</v>
      </c>
    </row>
    <row r="1007" spans="1:9" s="132" customFormat="1" ht="37.5" hidden="1" x14ac:dyDescent="0.2">
      <c r="A1007" s="363"/>
      <c r="B1007" s="345"/>
      <c r="C1007" s="128" t="s">
        <v>18</v>
      </c>
      <c r="D1007" s="114">
        <f t="shared" si="642"/>
        <v>0</v>
      </c>
      <c r="E1007" s="114">
        <v>0</v>
      </c>
      <c r="F1007" s="114">
        <v>0</v>
      </c>
      <c r="G1007" s="114">
        <f t="shared" si="644"/>
        <v>0</v>
      </c>
      <c r="H1007" s="114">
        <v>0</v>
      </c>
      <c r="I1007" s="114">
        <v>0</v>
      </c>
    </row>
    <row r="1008" spans="1:9" s="132" customFormat="1" ht="37.5" hidden="1" x14ac:dyDescent="0.2">
      <c r="A1008" s="363"/>
      <c r="B1008" s="345"/>
      <c r="C1008" s="128" t="s">
        <v>19</v>
      </c>
      <c r="D1008" s="114">
        <f t="shared" si="642"/>
        <v>0</v>
      </c>
      <c r="E1008" s="114">
        <v>0</v>
      </c>
      <c r="F1008" s="114">
        <v>0</v>
      </c>
      <c r="G1008" s="114">
        <f t="shared" si="644"/>
        <v>0</v>
      </c>
      <c r="H1008" s="114">
        <v>0</v>
      </c>
      <c r="I1008" s="114">
        <v>0</v>
      </c>
    </row>
    <row r="1009" spans="1:9" s="132" customFormat="1" ht="37.5" hidden="1" x14ac:dyDescent="0.2">
      <c r="A1009" s="363"/>
      <c r="B1009" s="345"/>
      <c r="C1009" s="127" t="s">
        <v>20</v>
      </c>
      <c r="D1009" s="114">
        <f t="shared" si="642"/>
        <v>0</v>
      </c>
      <c r="E1009" s="114">
        <v>0</v>
      </c>
      <c r="F1009" s="114">
        <v>0</v>
      </c>
      <c r="G1009" s="114">
        <f t="shared" si="644"/>
        <v>0</v>
      </c>
      <c r="H1009" s="114">
        <v>0</v>
      </c>
      <c r="I1009" s="114">
        <v>0</v>
      </c>
    </row>
    <row r="1010" spans="1:9" s="132" customFormat="1" ht="18.75" hidden="1" x14ac:dyDescent="0.2">
      <c r="A1010" s="363"/>
      <c r="B1010" s="345"/>
      <c r="C1010" s="127" t="s">
        <v>11</v>
      </c>
      <c r="D1010" s="114">
        <f t="shared" si="642"/>
        <v>0</v>
      </c>
      <c r="E1010" s="114">
        <v>0</v>
      </c>
      <c r="F1010" s="114"/>
      <c r="G1010" s="114">
        <f t="shared" si="644"/>
        <v>0</v>
      </c>
      <c r="H1010" s="114">
        <v>0</v>
      </c>
      <c r="I1010" s="114"/>
    </row>
    <row r="1011" spans="1:9" s="132" customFormat="1" ht="18.75" hidden="1" x14ac:dyDescent="0.2">
      <c r="A1011" s="364"/>
      <c r="B1011" s="346"/>
      <c r="C1011" s="127" t="s">
        <v>10</v>
      </c>
      <c r="D1011" s="114">
        <f t="shared" si="642"/>
        <v>0</v>
      </c>
      <c r="E1011" s="114">
        <v>0</v>
      </c>
      <c r="F1011" s="114"/>
      <c r="G1011" s="114">
        <f t="shared" si="644"/>
        <v>0</v>
      </c>
      <c r="H1011" s="114">
        <v>0</v>
      </c>
      <c r="I1011" s="114"/>
    </row>
    <row r="1012" spans="1:9" s="131" customFormat="1" ht="18.75" x14ac:dyDescent="0.2">
      <c r="A1012" s="344" t="s">
        <v>72</v>
      </c>
      <c r="B1012" s="344" t="s">
        <v>130</v>
      </c>
      <c r="C1012" s="130" t="s">
        <v>33</v>
      </c>
      <c r="D1012" s="117">
        <f t="shared" si="642"/>
        <v>0</v>
      </c>
      <c r="E1012" s="117">
        <f t="shared" ref="E1012:F1012" si="646">E1013+E1023+E1024</f>
        <v>0</v>
      </c>
      <c r="F1012" s="117">
        <f t="shared" si="646"/>
        <v>0</v>
      </c>
      <c r="G1012" s="117">
        <f t="shared" si="644"/>
        <v>0</v>
      </c>
      <c r="H1012" s="117">
        <f t="shared" ref="H1012:I1012" si="647">H1013+H1023+H1024</f>
        <v>0</v>
      </c>
      <c r="I1012" s="117">
        <f t="shared" si="647"/>
        <v>0</v>
      </c>
    </row>
    <row r="1013" spans="1:9" s="132" customFormat="1" ht="18.75" x14ac:dyDescent="0.2">
      <c r="A1013" s="345"/>
      <c r="B1013" s="345"/>
      <c r="C1013" s="127" t="s">
        <v>13</v>
      </c>
      <c r="D1013" s="114">
        <f t="shared" si="642"/>
        <v>0</v>
      </c>
      <c r="E1013" s="114">
        <f t="shared" ref="E1013:F1013" si="648">E1015+E1022</f>
        <v>0</v>
      </c>
      <c r="F1013" s="114">
        <f t="shared" si="648"/>
        <v>0</v>
      </c>
      <c r="G1013" s="114">
        <f t="shared" si="644"/>
        <v>0</v>
      </c>
      <c r="H1013" s="114">
        <f t="shared" ref="H1013:I1013" si="649">H1015+H1022</f>
        <v>0</v>
      </c>
      <c r="I1013" s="114">
        <f t="shared" si="649"/>
        <v>0</v>
      </c>
    </row>
    <row r="1014" spans="1:9" s="132" customFormat="1" ht="18.75" x14ac:dyDescent="0.2">
      <c r="A1014" s="345"/>
      <c r="B1014" s="345"/>
      <c r="C1014" s="127" t="s">
        <v>12</v>
      </c>
      <c r="D1014" s="114"/>
      <c r="E1014" s="114"/>
      <c r="F1014" s="114"/>
      <c r="G1014" s="114"/>
      <c r="H1014" s="114"/>
      <c r="I1014" s="114"/>
    </row>
    <row r="1015" spans="1:9" s="132" customFormat="1" ht="37.5" x14ac:dyDescent="0.2">
      <c r="A1015" s="345"/>
      <c r="B1015" s="345"/>
      <c r="C1015" s="127" t="s">
        <v>15</v>
      </c>
      <c r="D1015" s="114">
        <f t="shared" ref="D1015:D1026" si="650">E1015+F1015</f>
        <v>0</v>
      </c>
      <c r="E1015" s="114">
        <f t="shared" ref="E1015:F1015" si="651">E1016+E1017+E1018+E1019+E1020+E1021</f>
        <v>0</v>
      </c>
      <c r="F1015" s="114">
        <f t="shared" si="651"/>
        <v>0</v>
      </c>
      <c r="G1015" s="114">
        <f t="shared" ref="G1015:G1026" si="652">H1015+I1015</f>
        <v>0</v>
      </c>
      <c r="H1015" s="114">
        <f t="shared" ref="H1015:I1015" si="653">H1016+H1017+H1018+H1019+H1020+H1021</f>
        <v>0</v>
      </c>
      <c r="I1015" s="114">
        <f t="shared" si="653"/>
        <v>0</v>
      </c>
    </row>
    <row r="1016" spans="1:9" s="132" customFormat="1" ht="37.5" x14ac:dyDescent="0.2">
      <c r="A1016" s="345"/>
      <c r="B1016" s="345"/>
      <c r="C1016" s="128" t="s">
        <v>21</v>
      </c>
      <c r="D1016" s="114">
        <f t="shared" si="650"/>
        <v>0</v>
      </c>
      <c r="E1016" s="114">
        <f>E1029</f>
        <v>0</v>
      </c>
      <c r="F1016" s="114">
        <f>F1029</f>
        <v>0</v>
      </c>
      <c r="G1016" s="114">
        <f t="shared" si="652"/>
        <v>0</v>
      </c>
      <c r="H1016" s="114">
        <f>H1029</f>
        <v>0</v>
      </c>
      <c r="I1016" s="114">
        <f>I1029</f>
        <v>0</v>
      </c>
    </row>
    <row r="1017" spans="1:9" s="132" customFormat="1" ht="37.5" x14ac:dyDescent="0.2">
      <c r="A1017" s="345"/>
      <c r="B1017" s="345"/>
      <c r="C1017" s="128" t="s">
        <v>22</v>
      </c>
      <c r="D1017" s="114">
        <f t="shared" si="650"/>
        <v>0</v>
      </c>
      <c r="E1017" s="114">
        <f t="shared" ref="E1017:F1024" si="654">E1030</f>
        <v>0</v>
      </c>
      <c r="F1017" s="114">
        <f t="shared" si="654"/>
        <v>0</v>
      </c>
      <c r="G1017" s="114">
        <f t="shared" si="652"/>
        <v>0</v>
      </c>
      <c r="H1017" s="114">
        <f t="shared" ref="H1017:I1024" si="655">H1030</f>
        <v>0</v>
      </c>
      <c r="I1017" s="114">
        <f t="shared" si="655"/>
        <v>0</v>
      </c>
    </row>
    <row r="1018" spans="1:9" s="132" customFormat="1" ht="37.5" x14ac:dyDescent="0.2">
      <c r="A1018" s="345"/>
      <c r="B1018" s="345"/>
      <c r="C1018" s="128" t="s">
        <v>16</v>
      </c>
      <c r="D1018" s="114">
        <f t="shared" si="650"/>
        <v>0</v>
      </c>
      <c r="E1018" s="114">
        <f t="shared" si="654"/>
        <v>0</v>
      </c>
      <c r="F1018" s="114">
        <f t="shared" si="654"/>
        <v>0</v>
      </c>
      <c r="G1018" s="114">
        <f t="shared" si="652"/>
        <v>0</v>
      </c>
      <c r="H1018" s="114">
        <f t="shared" si="655"/>
        <v>0</v>
      </c>
      <c r="I1018" s="114">
        <f t="shared" si="655"/>
        <v>0</v>
      </c>
    </row>
    <row r="1019" spans="1:9" s="132" customFormat="1" ht="37.5" x14ac:dyDescent="0.2">
      <c r="A1019" s="345"/>
      <c r="B1019" s="345"/>
      <c r="C1019" s="128" t="s">
        <v>17</v>
      </c>
      <c r="D1019" s="114">
        <f t="shared" si="650"/>
        <v>0</v>
      </c>
      <c r="E1019" s="114">
        <f t="shared" si="654"/>
        <v>0</v>
      </c>
      <c r="F1019" s="114">
        <f t="shared" si="654"/>
        <v>0</v>
      </c>
      <c r="G1019" s="114">
        <f t="shared" si="652"/>
        <v>0</v>
      </c>
      <c r="H1019" s="114">
        <f t="shared" si="655"/>
        <v>0</v>
      </c>
      <c r="I1019" s="114">
        <f t="shared" si="655"/>
        <v>0</v>
      </c>
    </row>
    <row r="1020" spans="1:9" s="132" customFormat="1" ht="37.5" x14ac:dyDescent="0.2">
      <c r="A1020" s="345"/>
      <c r="B1020" s="345"/>
      <c r="C1020" s="128" t="s">
        <v>18</v>
      </c>
      <c r="D1020" s="114">
        <f t="shared" si="650"/>
        <v>0</v>
      </c>
      <c r="E1020" s="114">
        <f t="shared" si="654"/>
        <v>0</v>
      </c>
      <c r="F1020" s="114">
        <f t="shared" si="654"/>
        <v>0</v>
      </c>
      <c r="G1020" s="114">
        <f t="shared" si="652"/>
        <v>0</v>
      </c>
      <c r="H1020" s="114">
        <f t="shared" si="655"/>
        <v>0</v>
      </c>
      <c r="I1020" s="114">
        <f t="shared" si="655"/>
        <v>0</v>
      </c>
    </row>
    <row r="1021" spans="1:9" s="132" customFormat="1" ht="37.5" x14ac:dyDescent="0.2">
      <c r="A1021" s="345"/>
      <c r="B1021" s="345"/>
      <c r="C1021" s="128" t="s">
        <v>19</v>
      </c>
      <c r="D1021" s="114">
        <f t="shared" si="650"/>
        <v>0</v>
      </c>
      <c r="E1021" s="114">
        <f t="shared" si="654"/>
        <v>0</v>
      </c>
      <c r="F1021" s="114">
        <f t="shared" si="654"/>
        <v>0</v>
      </c>
      <c r="G1021" s="114">
        <f t="shared" si="652"/>
        <v>0</v>
      </c>
      <c r="H1021" s="114">
        <f t="shared" si="655"/>
        <v>0</v>
      </c>
      <c r="I1021" s="114">
        <f t="shared" si="655"/>
        <v>0</v>
      </c>
    </row>
    <row r="1022" spans="1:9" s="132" customFormat="1" ht="37.5" x14ac:dyDescent="0.2">
      <c r="A1022" s="345"/>
      <c r="B1022" s="345"/>
      <c r="C1022" s="127" t="s">
        <v>20</v>
      </c>
      <c r="D1022" s="114">
        <f t="shared" si="650"/>
        <v>0</v>
      </c>
      <c r="E1022" s="114">
        <f t="shared" si="654"/>
        <v>0</v>
      </c>
      <c r="F1022" s="114">
        <f t="shared" si="654"/>
        <v>0</v>
      </c>
      <c r="G1022" s="114">
        <f t="shared" si="652"/>
        <v>0</v>
      </c>
      <c r="H1022" s="114">
        <f t="shared" si="655"/>
        <v>0</v>
      </c>
      <c r="I1022" s="114">
        <f t="shared" si="655"/>
        <v>0</v>
      </c>
    </row>
    <row r="1023" spans="1:9" s="132" customFormat="1" ht="18.75" x14ac:dyDescent="0.2">
      <c r="A1023" s="345"/>
      <c r="B1023" s="345"/>
      <c r="C1023" s="127" t="s">
        <v>11</v>
      </c>
      <c r="D1023" s="114">
        <f t="shared" si="650"/>
        <v>0</v>
      </c>
      <c r="E1023" s="114">
        <f t="shared" si="654"/>
        <v>0</v>
      </c>
      <c r="F1023" s="114">
        <f t="shared" si="654"/>
        <v>0</v>
      </c>
      <c r="G1023" s="114">
        <f t="shared" si="652"/>
        <v>0</v>
      </c>
      <c r="H1023" s="114">
        <f t="shared" si="655"/>
        <v>0</v>
      </c>
      <c r="I1023" s="114">
        <f t="shared" si="655"/>
        <v>0</v>
      </c>
    </row>
    <row r="1024" spans="1:9" s="132" customFormat="1" ht="18.75" x14ac:dyDescent="0.2">
      <c r="A1024" s="346"/>
      <c r="B1024" s="346"/>
      <c r="C1024" s="127" t="s">
        <v>10</v>
      </c>
      <c r="D1024" s="114">
        <f t="shared" si="650"/>
        <v>0</v>
      </c>
      <c r="E1024" s="114">
        <f t="shared" si="654"/>
        <v>0</v>
      </c>
      <c r="F1024" s="114">
        <f t="shared" si="654"/>
        <v>0</v>
      </c>
      <c r="G1024" s="114">
        <f t="shared" si="652"/>
        <v>0</v>
      </c>
      <c r="H1024" s="114">
        <f t="shared" si="655"/>
        <v>0</v>
      </c>
      <c r="I1024" s="114">
        <f t="shared" si="655"/>
        <v>0</v>
      </c>
    </row>
    <row r="1025" spans="1:9" s="132" customFormat="1" ht="18.75" hidden="1" x14ac:dyDescent="0.2">
      <c r="A1025" s="362" t="s">
        <v>75</v>
      </c>
      <c r="B1025" s="344" t="s">
        <v>132</v>
      </c>
      <c r="C1025" s="127" t="s">
        <v>33</v>
      </c>
      <c r="D1025" s="114">
        <f t="shared" si="650"/>
        <v>0</v>
      </c>
      <c r="E1025" s="114">
        <f t="shared" ref="E1025:F1025" si="656">E1026+E1036+E1037</f>
        <v>0</v>
      </c>
      <c r="F1025" s="114">
        <f t="shared" si="656"/>
        <v>0</v>
      </c>
      <c r="G1025" s="114">
        <f t="shared" si="652"/>
        <v>0</v>
      </c>
      <c r="H1025" s="114">
        <f t="shared" ref="H1025:I1025" si="657">H1026+H1036+H1037</f>
        <v>0</v>
      </c>
      <c r="I1025" s="114">
        <f t="shared" si="657"/>
        <v>0</v>
      </c>
    </row>
    <row r="1026" spans="1:9" s="132" customFormat="1" ht="18.75" hidden="1" x14ac:dyDescent="0.2">
      <c r="A1026" s="363"/>
      <c r="B1026" s="345"/>
      <c r="C1026" s="127" t="s">
        <v>13</v>
      </c>
      <c r="D1026" s="114">
        <f t="shared" si="650"/>
        <v>0</v>
      </c>
      <c r="E1026" s="114">
        <f t="shared" ref="E1026:F1026" si="658">E1028+E1035</f>
        <v>0</v>
      </c>
      <c r="F1026" s="114">
        <f t="shared" si="658"/>
        <v>0</v>
      </c>
      <c r="G1026" s="114">
        <f t="shared" si="652"/>
        <v>0</v>
      </c>
      <c r="H1026" s="114">
        <f t="shared" ref="H1026:I1026" si="659">H1028+H1035</f>
        <v>0</v>
      </c>
      <c r="I1026" s="114">
        <f t="shared" si="659"/>
        <v>0</v>
      </c>
    </row>
    <row r="1027" spans="1:9" s="132" customFormat="1" ht="18.75" hidden="1" x14ac:dyDescent="0.2">
      <c r="A1027" s="363"/>
      <c r="B1027" s="345"/>
      <c r="C1027" s="127" t="s">
        <v>12</v>
      </c>
      <c r="D1027" s="114"/>
      <c r="E1027" s="114"/>
      <c r="F1027" s="114"/>
      <c r="G1027" s="114"/>
      <c r="H1027" s="114"/>
      <c r="I1027" s="114"/>
    </row>
    <row r="1028" spans="1:9" s="132" customFormat="1" ht="37.5" hidden="1" x14ac:dyDescent="0.2">
      <c r="A1028" s="363"/>
      <c r="B1028" s="345"/>
      <c r="C1028" s="127" t="s">
        <v>15</v>
      </c>
      <c r="D1028" s="114">
        <f t="shared" ref="D1028:D1039" si="660">E1028+F1028</f>
        <v>0</v>
      </c>
      <c r="E1028" s="114">
        <f t="shared" ref="E1028:F1028" si="661">E1029+E1030+E1031+E1032+E1033+E1034</f>
        <v>0</v>
      </c>
      <c r="F1028" s="114">
        <f t="shared" si="661"/>
        <v>0</v>
      </c>
      <c r="G1028" s="114">
        <f t="shared" ref="G1028:G1039" si="662">H1028+I1028</f>
        <v>0</v>
      </c>
      <c r="H1028" s="114">
        <f t="shared" ref="H1028:I1028" si="663">H1029+H1030+H1031+H1032+H1033+H1034</f>
        <v>0</v>
      </c>
      <c r="I1028" s="114">
        <f t="shared" si="663"/>
        <v>0</v>
      </c>
    </row>
    <row r="1029" spans="1:9" s="132" customFormat="1" ht="37.5" hidden="1" x14ac:dyDescent="0.2">
      <c r="A1029" s="363"/>
      <c r="B1029" s="345"/>
      <c r="C1029" s="128" t="s">
        <v>21</v>
      </c>
      <c r="D1029" s="114">
        <f t="shared" si="660"/>
        <v>0</v>
      </c>
      <c r="E1029" s="114">
        <v>0</v>
      </c>
      <c r="F1029" s="114">
        <v>0</v>
      </c>
      <c r="G1029" s="114">
        <f t="shared" si="662"/>
        <v>0</v>
      </c>
      <c r="H1029" s="114">
        <v>0</v>
      </c>
      <c r="I1029" s="114">
        <v>0</v>
      </c>
    </row>
    <row r="1030" spans="1:9" s="132" customFormat="1" ht="37.5" hidden="1" x14ac:dyDescent="0.2">
      <c r="A1030" s="363"/>
      <c r="B1030" s="345"/>
      <c r="C1030" s="128" t="s">
        <v>22</v>
      </c>
      <c r="D1030" s="114">
        <f t="shared" si="660"/>
        <v>0</v>
      </c>
      <c r="E1030" s="114">
        <v>0</v>
      </c>
      <c r="F1030" s="114">
        <v>0</v>
      </c>
      <c r="G1030" s="114">
        <f t="shared" si="662"/>
        <v>0</v>
      </c>
      <c r="H1030" s="114">
        <v>0</v>
      </c>
      <c r="I1030" s="114">
        <v>0</v>
      </c>
    </row>
    <row r="1031" spans="1:9" s="132" customFormat="1" ht="37.5" hidden="1" x14ac:dyDescent="0.2">
      <c r="A1031" s="363"/>
      <c r="B1031" s="345"/>
      <c r="C1031" s="128" t="s">
        <v>16</v>
      </c>
      <c r="D1031" s="114">
        <f t="shared" si="660"/>
        <v>0</v>
      </c>
      <c r="E1031" s="114">
        <v>0</v>
      </c>
      <c r="F1031" s="114">
        <v>0</v>
      </c>
      <c r="G1031" s="114">
        <f t="shared" si="662"/>
        <v>0</v>
      </c>
      <c r="H1031" s="114">
        <v>0</v>
      </c>
      <c r="I1031" s="114">
        <v>0</v>
      </c>
    </row>
    <row r="1032" spans="1:9" s="132" customFormat="1" ht="37.5" hidden="1" x14ac:dyDescent="0.2">
      <c r="A1032" s="363"/>
      <c r="B1032" s="345"/>
      <c r="C1032" s="128" t="s">
        <v>17</v>
      </c>
      <c r="D1032" s="114">
        <f t="shared" si="660"/>
        <v>0</v>
      </c>
      <c r="E1032" s="114">
        <v>0</v>
      </c>
      <c r="F1032" s="114">
        <v>0</v>
      </c>
      <c r="G1032" s="114">
        <f t="shared" si="662"/>
        <v>0</v>
      </c>
      <c r="H1032" s="114">
        <v>0</v>
      </c>
      <c r="I1032" s="114">
        <v>0</v>
      </c>
    </row>
    <row r="1033" spans="1:9" s="132" customFormat="1" ht="37.5" hidden="1" x14ac:dyDescent="0.2">
      <c r="A1033" s="363"/>
      <c r="B1033" s="345"/>
      <c r="C1033" s="128" t="s">
        <v>18</v>
      </c>
      <c r="D1033" s="114">
        <f t="shared" si="660"/>
        <v>0</v>
      </c>
      <c r="E1033" s="114">
        <v>0</v>
      </c>
      <c r="F1033" s="114">
        <v>0</v>
      </c>
      <c r="G1033" s="114">
        <f t="shared" si="662"/>
        <v>0</v>
      </c>
      <c r="H1033" s="114">
        <v>0</v>
      </c>
      <c r="I1033" s="114">
        <v>0</v>
      </c>
    </row>
    <row r="1034" spans="1:9" s="132" customFormat="1" ht="37.5" hidden="1" x14ac:dyDescent="0.2">
      <c r="A1034" s="363"/>
      <c r="B1034" s="345"/>
      <c r="C1034" s="128" t="s">
        <v>19</v>
      </c>
      <c r="D1034" s="114">
        <f t="shared" si="660"/>
        <v>0</v>
      </c>
      <c r="E1034" s="114">
        <v>0</v>
      </c>
      <c r="F1034" s="114">
        <v>0</v>
      </c>
      <c r="G1034" s="114">
        <f t="shared" si="662"/>
        <v>0</v>
      </c>
      <c r="H1034" s="114">
        <v>0</v>
      </c>
      <c r="I1034" s="114">
        <v>0</v>
      </c>
    </row>
    <row r="1035" spans="1:9" s="132" customFormat="1" ht="37.5" hidden="1" x14ac:dyDescent="0.2">
      <c r="A1035" s="363"/>
      <c r="B1035" s="345"/>
      <c r="C1035" s="127" t="s">
        <v>20</v>
      </c>
      <c r="D1035" s="114">
        <f t="shared" si="660"/>
        <v>0</v>
      </c>
      <c r="E1035" s="114">
        <v>0</v>
      </c>
      <c r="F1035" s="114">
        <v>0</v>
      </c>
      <c r="G1035" s="114">
        <f t="shared" si="662"/>
        <v>0</v>
      </c>
      <c r="H1035" s="114">
        <v>0</v>
      </c>
      <c r="I1035" s="114">
        <v>0</v>
      </c>
    </row>
    <row r="1036" spans="1:9" s="132" customFormat="1" ht="18.75" hidden="1" x14ac:dyDescent="0.2">
      <c r="A1036" s="363"/>
      <c r="B1036" s="345"/>
      <c r="C1036" s="127" t="s">
        <v>11</v>
      </c>
      <c r="D1036" s="114">
        <f t="shared" si="660"/>
        <v>0</v>
      </c>
      <c r="E1036" s="114">
        <v>0</v>
      </c>
      <c r="F1036" s="114">
        <v>0</v>
      </c>
      <c r="G1036" s="114">
        <f t="shared" si="662"/>
        <v>0</v>
      </c>
      <c r="H1036" s="114">
        <v>0</v>
      </c>
      <c r="I1036" s="114">
        <v>0</v>
      </c>
    </row>
    <row r="1037" spans="1:9" s="132" customFormat="1" ht="18.75" hidden="1" x14ac:dyDescent="0.2">
      <c r="A1037" s="364"/>
      <c r="B1037" s="346"/>
      <c r="C1037" s="127" t="s">
        <v>10</v>
      </c>
      <c r="D1037" s="114">
        <f t="shared" si="660"/>
        <v>0</v>
      </c>
      <c r="E1037" s="114">
        <v>0</v>
      </c>
      <c r="F1037" s="114">
        <v>0</v>
      </c>
      <c r="G1037" s="114">
        <f t="shared" si="662"/>
        <v>0</v>
      </c>
      <c r="H1037" s="114">
        <v>0</v>
      </c>
      <c r="I1037" s="114">
        <v>0</v>
      </c>
    </row>
    <row r="1038" spans="1:9" s="131" customFormat="1" ht="18.75" x14ac:dyDescent="0.2">
      <c r="A1038" s="344" t="s">
        <v>76</v>
      </c>
      <c r="B1038" s="344" t="s">
        <v>133</v>
      </c>
      <c r="C1038" s="130" t="s">
        <v>33</v>
      </c>
      <c r="D1038" s="117">
        <f t="shared" si="660"/>
        <v>0</v>
      </c>
      <c r="E1038" s="117">
        <f t="shared" ref="E1038:F1038" si="664">E1039+E1049+E1050</f>
        <v>0</v>
      </c>
      <c r="F1038" s="117">
        <f t="shared" si="664"/>
        <v>0</v>
      </c>
      <c r="G1038" s="117">
        <f t="shared" si="662"/>
        <v>0</v>
      </c>
      <c r="H1038" s="117">
        <f t="shared" ref="H1038:I1038" si="665">H1039+H1049+H1050</f>
        <v>0</v>
      </c>
      <c r="I1038" s="117">
        <f t="shared" si="665"/>
        <v>0</v>
      </c>
    </row>
    <row r="1039" spans="1:9" s="132" customFormat="1" ht="18.75" x14ac:dyDescent="0.2">
      <c r="A1039" s="345"/>
      <c r="B1039" s="345"/>
      <c r="C1039" s="127" t="s">
        <v>13</v>
      </c>
      <c r="D1039" s="114">
        <f t="shared" si="660"/>
        <v>0</v>
      </c>
      <c r="E1039" s="114">
        <f t="shared" ref="E1039:F1039" si="666">E1041+E1048</f>
        <v>0</v>
      </c>
      <c r="F1039" s="114">
        <f t="shared" si="666"/>
        <v>0</v>
      </c>
      <c r="G1039" s="114">
        <f t="shared" si="662"/>
        <v>0</v>
      </c>
      <c r="H1039" s="114">
        <f t="shared" ref="H1039:I1039" si="667">H1041+H1048</f>
        <v>0</v>
      </c>
      <c r="I1039" s="114">
        <f t="shared" si="667"/>
        <v>0</v>
      </c>
    </row>
    <row r="1040" spans="1:9" s="132" customFormat="1" ht="18.75" x14ac:dyDescent="0.2">
      <c r="A1040" s="345"/>
      <c r="B1040" s="345"/>
      <c r="C1040" s="127" t="s">
        <v>12</v>
      </c>
      <c r="D1040" s="114"/>
      <c r="E1040" s="114"/>
      <c r="F1040" s="114"/>
      <c r="G1040" s="114"/>
      <c r="H1040" s="114"/>
      <c r="I1040" s="114"/>
    </row>
    <row r="1041" spans="1:9" s="132" customFormat="1" ht="37.5" x14ac:dyDescent="0.2">
      <c r="A1041" s="345"/>
      <c r="B1041" s="345"/>
      <c r="C1041" s="127" t="s">
        <v>15</v>
      </c>
      <c r="D1041" s="114">
        <f t="shared" ref="D1041:D1052" si="668">E1041+F1041</f>
        <v>0</v>
      </c>
      <c r="E1041" s="114">
        <f t="shared" ref="E1041:F1041" si="669">E1042+E1043+E1044+E1045+E1046+E1047</f>
        <v>0</v>
      </c>
      <c r="F1041" s="114">
        <f t="shared" si="669"/>
        <v>0</v>
      </c>
      <c r="G1041" s="114">
        <f t="shared" ref="G1041:G1052" si="670">H1041+I1041</f>
        <v>0</v>
      </c>
      <c r="H1041" s="114">
        <f t="shared" ref="H1041:I1041" si="671">H1042+H1043+H1044+H1045+H1046+H1047</f>
        <v>0</v>
      </c>
      <c r="I1041" s="114">
        <f t="shared" si="671"/>
        <v>0</v>
      </c>
    </row>
    <row r="1042" spans="1:9" s="132" customFormat="1" ht="37.5" x14ac:dyDescent="0.2">
      <c r="A1042" s="345"/>
      <c r="B1042" s="345"/>
      <c r="C1042" s="128" t="s">
        <v>21</v>
      </c>
      <c r="D1042" s="114">
        <f t="shared" si="668"/>
        <v>0</v>
      </c>
      <c r="E1042" s="114">
        <f>E1055</f>
        <v>0</v>
      </c>
      <c r="F1042" s="114">
        <f>F1055</f>
        <v>0</v>
      </c>
      <c r="G1042" s="114">
        <f t="shared" si="670"/>
        <v>0</v>
      </c>
      <c r="H1042" s="114">
        <f>H1055</f>
        <v>0</v>
      </c>
      <c r="I1042" s="114">
        <f>I1055</f>
        <v>0</v>
      </c>
    </row>
    <row r="1043" spans="1:9" s="132" customFormat="1" ht="37.5" x14ac:dyDescent="0.2">
      <c r="A1043" s="345"/>
      <c r="B1043" s="345"/>
      <c r="C1043" s="128" t="s">
        <v>22</v>
      </c>
      <c r="D1043" s="114">
        <f t="shared" si="668"/>
        <v>0</v>
      </c>
      <c r="E1043" s="114">
        <f t="shared" ref="E1043:F1050" si="672">E1056</f>
        <v>0</v>
      </c>
      <c r="F1043" s="114">
        <f t="shared" si="672"/>
        <v>0</v>
      </c>
      <c r="G1043" s="114">
        <f t="shared" si="670"/>
        <v>0</v>
      </c>
      <c r="H1043" s="114">
        <f t="shared" ref="H1043:I1050" si="673">H1056</f>
        <v>0</v>
      </c>
      <c r="I1043" s="114">
        <f t="shared" si="673"/>
        <v>0</v>
      </c>
    </row>
    <row r="1044" spans="1:9" s="132" customFormat="1" ht="37.5" x14ac:dyDescent="0.2">
      <c r="A1044" s="345"/>
      <c r="B1044" s="345"/>
      <c r="C1044" s="128" t="s">
        <v>16</v>
      </c>
      <c r="D1044" s="114">
        <f t="shared" si="668"/>
        <v>0</v>
      </c>
      <c r="E1044" s="114">
        <f t="shared" si="672"/>
        <v>0</v>
      </c>
      <c r="F1044" s="114">
        <f t="shared" si="672"/>
        <v>0</v>
      </c>
      <c r="G1044" s="114">
        <f t="shared" si="670"/>
        <v>0</v>
      </c>
      <c r="H1044" s="114">
        <f t="shared" si="673"/>
        <v>0</v>
      </c>
      <c r="I1044" s="114">
        <f t="shared" si="673"/>
        <v>0</v>
      </c>
    </row>
    <row r="1045" spans="1:9" s="132" customFormat="1" ht="37.5" x14ac:dyDescent="0.2">
      <c r="A1045" s="345"/>
      <c r="B1045" s="345"/>
      <c r="C1045" s="128" t="s">
        <v>17</v>
      </c>
      <c r="D1045" s="114">
        <f t="shared" si="668"/>
        <v>0</v>
      </c>
      <c r="E1045" s="114">
        <f t="shared" si="672"/>
        <v>0</v>
      </c>
      <c r="F1045" s="114">
        <f t="shared" si="672"/>
        <v>0</v>
      </c>
      <c r="G1045" s="114">
        <f t="shared" si="670"/>
        <v>0</v>
      </c>
      <c r="H1045" s="114">
        <f t="shared" si="673"/>
        <v>0</v>
      </c>
      <c r="I1045" s="114">
        <f t="shared" si="673"/>
        <v>0</v>
      </c>
    </row>
    <row r="1046" spans="1:9" s="132" customFormat="1" ht="37.5" x14ac:dyDescent="0.2">
      <c r="A1046" s="345"/>
      <c r="B1046" s="345"/>
      <c r="C1046" s="128" t="s">
        <v>18</v>
      </c>
      <c r="D1046" s="114">
        <f t="shared" si="668"/>
        <v>0</v>
      </c>
      <c r="E1046" s="114">
        <f t="shared" si="672"/>
        <v>0</v>
      </c>
      <c r="F1046" s="114">
        <f t="shared" si="672"/>
        <v>0</v>
      </c>
      <c r="G1046" s="114">
        <f t="shared" si="670"/>
        <v>0</v>
      </c>
      <c r="H1046" s="114">
        <f t="shared" si="673"/>
        <v>0</v>
      </c>
      <c r="I1046" s="114">
        <f t="shared" si="673"/>
        <v>0</v>
      </c>
    </row>
    <row r="1047" spans="1:9" s="132" customFormat="1" ht="37.5" x14ac:dyDescent="0.2">
      <c r="A1047" s="345"/>
      <c r="B1047" s="345"/>
      <c r="C1047" s="128" t="s">
        <v>19</v>
      </c>
      <c r="D1047" s="114">
        <f t="shared" si="668"/>
        <v>0</v>
      </c>
      <c r="E1047" s="114">
        <f t="shared" si="672"/>
        <v>0</v>
      </c>
      <c r="F1047" s="114">
        <f t="shared" si="672"/>
        <v>0</v>
      </c>
      <c r="G1047" s="114">
        <f t="shared" si="670"/>
        <v>0</v>
      </c>
      <c r="H1047" s="114">
        <f t="shared" si="673"/>
        <v>0</v>
      </c>
      <c r="I1047" s="114">
        <f t="shared" si="673"/>
        <v>0</v>
      </c>
    </row>
    <row r="1048" spans="1:9" s="132" customFormat="1" ht="37.5" x14ac:dyDescent="0.2">
      <c r="A1048" s="345"/>
      <c r="B1048" s="345"/>
      <c r="C1048" s="127" t="s">
        <v>20</v>
      </c>
      <c r="D1048" s="114">
        <f t="shared" si="668"/>
        <v>0</v>
      </c>
      <c r="E1048" s="114">
        <f t="shared" si="672"/>
        <v>0</v>
      </c>
      <c r="F1048" s="114">
        <f t="shared" si="672"/>
        <v>0</v>
      </c>
      <c r="G1048" s="114">
        <f t="shared" si="670"/>
        <v>0</v>
      </c>
      <c r="H1048" s="114">
        <f t="shared" si="673"/>
        <v>0</v>
      </c>
      <c r="I1048" s="114">
        <f t="shared" si="673"/>
        <v>0</v>
      </c>
    </row>
    <row r="1049" spans="1:9" s="132" customFormat="1" ht="18.75" x14ac:dyDescent="0.2">
      <c r="A1049" s="345"/>
      <c r="B1049" s="345"/>
      <c r="C1049" s="127" t="s">
        <v>11</v>
      </c>
      <c r="D1049" s="114">
        <f t="shared" si="668"/>
        <v>0</v>
      </c>
      <c r="E1049" s="114">
        <f t="shared" si="672"/>
        <v>0</v>
      </c>
      <c r="F1049" s="114">
        <f t="shared" si="672"/>
        <v>0</v>
      </c>
      <c r="G1049" s="114">
        <f t="shared" si="670"/>
        <v>0</v>
      </c>
      <c r="H1049" s="114">
        <f t="shared" si="673"/>
        <v>0</v>
      </c>
      <c r="I1049" s="114">
        <f t="shared" si="673"/>
        <v>0</v>
      </c>
    </row>
    <row r="1050" spans="1:9" s="132" customFormat="1" ht="18.75" x14ac:dyDescent="0.2">
      <c r="A1050" s="346"/>
      <c r="B1050" s="346"/>
      <c r="C1050" s="127" t="s">
        <v>10</v>
      </c>
      <c r="D1050" s="114">
        <f t="shared" si="668"/>
        <v>0</v>
      </c>
      <c r="E1050" s="114">
        <f t="shared" si="672"/>
        <v>0</v>
      </c>
      <c r="F1050" s="114">
        <f t="shared" si="672"/>
        <v>0</v>
      </c>
      <c r="G1050" s="114">
        <f t="shared" si="670"/>
        <v>0</v>
      </c>
      <c r="H1050" s="114">
        <f t="shared" si="673"/>
        <v>0</v>
      </c>
      <c r="I1050" s="114">
        <f t="shared" si="673"/>
        <v>0</v>
      </c>
    </row>
    <row r="1051" spans="1:9" s="132" customFormat="1" ht="18.75" hidden="1" x14ac:dyDescent="0.2">
      <c r="A1051" s="362" t="s">
        <v>71</v>
      </c>
      <c r="B1051" s="344" t="s">
        <v>134</v>
      </c>
      <c r="C1051" s="127" t="s">
        <v>33</v>
      </c>
      <c r="D1051" s="114">
        <f t="shared" si="668"/>
        <v>0</v>
      </c>
      <c r="E1051" s="114">
        <f t="shared" ref="E1051:F1051" si="674">E1052+E1062+E1063</f>
        <v>0</v>
      </c>
      <c r="F1051" s="114">
        <f t="shared" si="674"/>
        <v>0</v>
      </c>
      <c r="G1051" s="114">
        <f t="shared" si="670"/>
        <v>0</v>
      </c>
      <c r="H1051" s="114">
        <f t="shared" ref="H1051:I1051" si="675">H1052+H1062+H1063</f>
        <v>0</v>
      </c>
      <c r="I1051" s="114">
        <f t="shared" si="675"/>
        <v>0</v>
      </c>
    </row>
    <row r="1052" spans="1:9" s="132" customFormat="1" ht="18.75" hidden="1" x14ac:dyDescent="0.2">
      <c r="A1052" s="363"/>
      <c r="B1052" s="345"/>
      <c r="C1052" s="127" t="s">
        <v>13</v>
      </c>
      <c r="D1052" s="114">
        <f t="shared" si="668"/>
        <v>0</v>
      </c>
      <c r="E1052" s="114">
        <f t="shared" ref="E1052:F1052" si="676">E1054+E1061</f>
        <v>0</v>
      </c>
      <c r="F1052" s="114">
        <f t="shared" si="676"/>
        <v>0</v>
      </c>
      <c r="G1052" s="114">
        <f t="shared" si="670"/>
        <v>0</v>
      </c>
      <c r="H1052" s="114">
        <f t="shared" ref="H1052:I1052" si="677">H1054+H1061</f>
        <v>0</v>
      </c>
      <c r="I1052" s="114">
        <f t="shared" si="677"/>
        <v>0</v>
      </c>
    </row>
    <row r="1053" spans="1:9" s="132" customFormat="1" ht="18.75" hidden="1" x14ac:dyDescent="0.2">
      <c r="A1053" s="363"/>
      <c r="B1053" s="345"/>
      <c r="C1053" s="127" t="s">
        <v>12</v>
      </c>
      <c r="D1053" s="114"/>
      <c r="E1053" s="114"/>
      <c r="F1053" s="114"/>
      <c r="G1053" s="114"/>
      <c r="H1053" s="114"/>
      <c r="I1053" s="114"/>
    </row>
    <row r="1054" spans="1:9" s="132" customFormat="1" ht="37.5" hidden="1" x14ac:dyDescent="0.2">
      <c r="A1054" s="363"/>
      <c r="B1054" s="345"/>
      <c r="C1054" s="127" t="s">
        <v>15</v>
      </c>
      <c r="D1054" s="114">
        <f t="shared" ref="D1054:D1065" si="678">E1054+F1054</f>
        <v>0</v>
      </c>
      <c r="E1054" s="114">
        <f t="shared" ref="E1054:F1054" si="679">E1055+E1056+E1057+E1058+E1059+E1060</f>
        <v>0</v>
      </c>
      <c r="F1054" s="114">
        <f t="shared" si="679"/>
        <v>0</v>
      </c>
      <c r="G1054" s="114">
        <f t="shared" ref="G1054:G1065" si="680">H1054+I1054</f>
        <v>0</v>
      </c>
      <c r="H1054" s="114">
        <f t="shared" ref="H1054:I1054" si="681">H1055+H1056+H1057+H1058+H1059+H1060</f>
        <v>0</v>
      </c>
      <c r="I1054" s="114">
        <f t="shared" si="681"/>
        <v>0</v>
      </c>
    </row>
    <row r="1055" spans="1:9" s="132" customFormat="1" ht="37.5" hidden="1" x14ac:dyDescent="0.2">
      <c r="A1055" s="363"/>
      <c r="B1055" s="345"/>
      <c r="C1055" s="128" t="s">
        <v>21</v>
      </c>
      <c r="D1055" s="114">
        <f t="shared" si="678"/>
        <v>0</v>
      </c>
      <c r="E1055" s="114">
        <v>0</v>
      </c>
      <c r="F1055" s="114">
        <v>0</v>
      </c>
      <c r="G1055" s="114">
        <f t="shared" si="680"/>
        <v>0</v>
      </c>
      <c r="H1055" s="114">
        <v>0</v>
      </c>
      <c r="I1055" s="114">
        <v>0</v>
      </c>
    </row>
    <row r="1056" spans="1:9" s="132" customFormat="1" ht="37.5" hidden="1" x14ac:dyDescent="0.2">
      <c r="A1056" s="363"/>
      <c r="B1056" s="345"/>
      <c r="C1056" s="128" t="s">
        <v>22</v>
      </c>
      <c r="D1056" s="114">
        <f t="shared" si="678"/>
        <v>0</v>
      </c>
      <c r="E1056" s="114">
        <v>0</v>
      </c>
      <c r="F1056" s="114">
        <v>0</v>
      </c>
      <c r="G1056" s="114">
        <f t="shared" si="680"/>
        <v>0</v>
      </c>
      <c r="H1056" s="114">
        <v>0</v>
      </c>
      <c r="I1056" s="114">
        <v>0</v>
      </c>
    </row>
    <row r="1057" spans="1:9" s="132" customFormat="1" ht="37.5" hidden="1" x14ac:dyDescent="0.2">
      <c r="A1057" s="363"/>
      <c r="B1057" s="345"/>
      <c r="C1057" s="128" t="s">
        <v>16</v>
      </c>
      <c r="D1057" s="114">
        <f t="shared" si="678"/>
        <v>0</v>
      </c>
      <c r="E1057" s="114">
        <v>0</v>
      </c>
      <c r="F1057" s="114">
        <v>0</v>
      </c>
      <c r="G1057" s="114">
        <f t="shared" si="680"/>
        <v>0</v>
      </c>
      <c r="H1057" s="114">
        <v>0</v>
      </c>
      <c r="I1057" s="114">
        <v>0</v>
      </c>
    </row>
    <row r="1058" spans="1:9" s="132" customFormat="1" ht="37.5" hidden="1" x14ac:dyDescent="0.2">
      <c r="A1058" s="363"/>
      <c r="B1058" s="345"/>
      <c r="C1058" s="128" t="s">
        <v>17</v>
      </c>
      <c r="D1058" s="114">
        <f t="shared" si="678"/>
        <v>0</v>
      </c>
      <c r="E1058" s="114">
        <v>0</v>
      </c>
      <c r="F1058" s="114">
        <v>0</v>
      </c>
      <c r="G1058" s="114">
        <f t="shared" si="680"/>
        <v>0</v>
      </c>
      <c r="H1058" s="114">
        <v>0</v>
      </c>
      <c r="I1058" s="114">
        <v>0</v>
      </c>
    </row>
    <row r="1059" spans="1:9" s="132" customFormat="1" ht="37.5" hidden="1" x14ac:dyDescent="0.2">
      <c r="A1059" s="363"/>
      <c r="B1059" s="345"/>
      <c r="C1059" s="128" t="s">
        <v>18</v>
      </c>
      <c r="D1059" s="114">
        <f t="shared" si="678"/>
        <v>0</v>
      </c>
      <c r="E1059" s="114">
        <v>0</v>
      </c>
      <c r="F1059" s="114">
        <v>0</v>
      </c>
      <c r="G1059" s="114">
        <f t="shared" si="680"/>
        <v>0</v>
      </c>
      <c r="H1059" s="114">
        <v>0</v>
      </c>
      <c r="I1059" s="114">
        <v>0</v>
      </c>
    </row>
    <row r="1060" spans="1:9" s="132" customFormat="1" ht="37.5" hidden="1" x14ac:dyDescent="0.2">
      <c r="A1060" s="363"/>
      <c r="B1060" s="345"/>
      <c r="C1060" s="128" t="s">
        <v>19</v>
      </c>
      <c r="D1060" s="114">
        <f t="shared" si="678"/>
        <v>0</v>
      </c>
      <c r="E1060" s="114">
        <v>0</v>
      </c>
      <c r="F1060" s="114">
        <v>0</v>
      </c>
      <c r="G1060" s="114">
        <f t="shared" si="680"/>
        <v>0</v>
      </c>
      <c r="H1060" s="114">
        <v>0</v>
      </c>
      <c r="I1060" s="114">
        <v>0</v>
      </c>
    </row>
    <row r="1061" spans="1:9" s="132" customFormat="1" ht="37.5" hidden="1" x14ac:dyDescent="0.2">
      <c r="A1061" s="363"/>
      <c r="B1061" s="345"/>
      <c r="C1061" s="127" t="s">
        <v>20</v>
      </c>
      <c r="D1061" s="114">
        <f t="shared" si="678"/>
        <v>0</v>
      </c>
      <c r="E1061" s="114">
        <v>0</v>
      </c>
      <c r="F1061" s="114">
        <v>0</v>
      </c>
      <c r="G1061" s="114">
        <f t="shared" si="680"/>
        <v>0</v>
      </c>
      <c r="H1061" s="114">
        <v>0</v>
      </c>
      <c r="I1061" s="114">
        <v>0</v>
      </c>
    </row>
    <row r="1062" spans="1:9" s="132" customFormat="1" ht="18.75" hidden="1" x14ac:dyDescent="0.2">
      <c r="A1062" s="363"/>
      <c r="B1062" s="345"/>
      <c r="C1062" s="127" t="s">
        <v>11</v>
      </c>
      <c r="D1062" s="114">
        <f t="shared" si="678"/>
        <v>0</v>
      </c>
      <c r="E1062" s="114">
        <v>0</v>
      </c>
      <c r="F1062" s="114">
        <v>0</v>
      </c>
      <c r="G1062" s="114">
        <f t="shared" si="680"/>
        <v>0</v>
      </c>
      <c r="H1062" s="114">
        <v>0</v>
      </c>
      <c r="I1062" s="114">
        <v>0</v>
      </c>
    </row>
    <row r="1063" spans="1:9" s="132" customFormat="1" ht="18.75" hidden="1" x14ac:dyDescent="0.2">
      <c r="A1063" s="364"/>
      <c r="B1063" s="346"/>
      <c r="C1063" s="127" t="s">
        <v>10</v>
      </c>
      <c r="D1063" s="114">
        <f t="shared" si="678"/>
        <v>0</v>
      </c>
      <c r="E1063" s="114">
        <v>0</v>
      </c>
      <c r="F1063" s="114">
        <v>0</v>
      </c>
      <c r="G1063" s="114">
        <f t="shared" si="680"/>
        <v>0</v>
      </c>
      <c r="H1063" s="114">
        <v>0</v>
      </c>
      <c r="I1063" s="114">
        <v>0</v>
      </c>
    </row>
    <row r="1064" spans="1:9" s="131" customFormat="1" ht="18.75" x14ac:dyDescent="0.2">
      <c r="A1064" s="344" t="s">
        <v>77</v>
      </c>
      <c r="B1064" s="344" t="s">
        <v>135</v>
      </c>
      <c r="C1064" s="130" t="s">
        <v>33</v>
      </c>
      <c r="D1064" s="117">
        <f t="shared" si="678"/>
        <v>0</v>
      </c>
      <c r="E1064" s="117">
        <f t="shared" ref="E1064:F1064" si="682">E1065+E1075+E1076</f>
        <v>0</v>
      </c>
      <c r="F1064" s="117">
        <f t="shared" si="682"/>
        <v>0</v>
      </c>
      <c r="G1064" s="117">
        <f t="shared" si="680"/>
        <v>0</v>
      </c>
      <c r="H1064" s="117">
        <f t="shared" ref="H1064:I1064" si="683">H1065+H1075+H1076</f>
        <v>0</v>
      </c>
      <c r="I1064" s="117">
        <f t="shared" si="683"/>
        <v>0</v>
      </c>
    </row>
    <row r="1065" spans="1:9" s="132" customFormat="1" ht="18.75" x14ac:dyDescent="0.2">
      <c r="A1065" s="345"/>
      <c r="B1065" s="345"/>
      <c r="C1065" s="127" t="s">
        <v>13</v>
      </c>
      <c r="D1065" s="114">
        <f t="shared" si="678"/>
        <v>0</v>
      </c>
      <c r="E1065" s="114">
        <f t="shared" ref="E1065:F1065" si="684">E1067+E1074</f>
        <v>0</v>
      </c>
      <c r="F1065" s="114">
        <f t="shared" si="684"/>
        <v>0</v>
      </c>
      <c r="G1065" s="114">
        <f t="shared" si="680"/>
        <v>0</v>
      </c>
      <c r="H1065" s="114">
        <f t="shared" ref="H1065:I1065" si="685">H1067+H1074</f>
        <v>0</v>
      </c>
      <c r="I1065" s="114">
        <f t="shared" si="685"/>
        <v>0</v>
      </c>
    </row>
    <row r="1066" spans="1:9" s="132" customFormat="1" ht="18.75" x14ac:dyDescent="0.2">
      <c r="A1066" s="345"/>
      <c r="B1066" s="345"/>
      <c r="C1066" s="127" t="s">
        <v>12</v>
      </c>
      <c r="D1066" s="114"/>
      <c r="E1066" s="114"/>
      <c r="F1066" s="114"/>
      <c r="G1066" s="114"/>
      <c r="H1066" s="114"/>
      <c r="I1066" s="114"/>
    </row>
    <row r="1067" spans="1:9" s="132" customFormat="1" ht="37.5" x14ac:dyDescent="0.2">
      <c r="A1067" s="345"/>
      <c r="B1067" s="345"/>
      <c r="C1067" s="127" t="s">
        <v>15</v>
      </c>
      <c r="D1067" s="114">
        <f t="shared" ref="D1067:D1078" si="686">E1067+F1067</f>
        <v>0</v>
      </c>
      <c r="E1067" s="114">
        <f t="shared" ref="E1067:F1067" si="687">E1068+E1069+E1070+E1071+E1072+E1073</f>
        <v>0</v>
      </c>
      <c r="F1067" s="114">
        <f t="shared" si="687"/>
        <v>0</v>
      </c>
      <c r="G1067" s="114">
        <f t="shared" ref="G1067:G1078" si="688">H1067+I1067</f>
        <v>0</v>
      </c>
      <c r="H1067" s="114">
        <f t="shared" ref="H1067:I1067" si="689">H1068+H1069+H1070+H1071+H1072+H1073</f>
        <v>0</v>
      </c>
      <c r="I1067" s="114">
        <f t="shared" si="689"/>
        <v>0</v>
      </c>
    </row>
    <row r="1068" spans="1:9" s="132" customFormat="1" ht="37.5" x14ac:dyDescent="0.2">
      <c r="A1068" s="345"/>
      <c r="B1068" s="345"/>
      <c r="C1068" s="128" t="s">
        <v>21</v>
      </c>
      <c r="D1068" s="114">
        <f t="shared" si="686"/>
        <v>0</v>
      </c>
      <c r="E1068" s="114">
        <v>0</v>
      </c>
      <c r="F1068" s="114">
        <v>0</v>
      </c>
      <c r="G1068" s="114">
        <f t="shared" si="688"/>
        <v>0</v>
      </c>
      <c r="H1068" s="114">
        <v>0</v>
      </c>
      <c r="I1068" s="114">
        <v>0</v>
      </c>
    </row>
    <row r="1069" spans="1:9" s="132" customFormat="1" ht="37.5" x14ac:dyDescent="0.2">
      <c r="A1069" s="345"/>
      <c r="B1069" s="345"/>
      <c r="C1069" s="128" t="s">
        <v>22</v>
      </c>
      <c r="D1069" s="114">
        <f t="shared" si="686"/>
        <v>0</v>
      </c>
      <c r="E1069" s="114">
        <v>0</v>
      </c>
      <c r="F1069" s="114">
        <v>0</v>
      </c>
      <c r="G1069" s="114">
        <f t="shared" si="688"/>
        <v>0</v>
      </c>
      <c r="H1069" s="114">
        <v>0</v>
      </c>
      <c r="I1069" s="114">
        <v>0</v>
      </c>
    </row>
    <row r="1070" spans="1:9" s="132" customFormat="1" ht="37.5" x14ac:dyDescent="0.2">
      <c r="A1070" s="345"/>
      <c r="B1070" s="345"/>
      <c r="C1070" s="128" t="s">
        <v>16</v>
      </c>
      <c r="D1070" s="114">
        <f t="shared" si="686"/>
        <v>0</v>
      </c>
      <c r="E1070" s="114">
        <v>0</v>
      </c>
      <c r="F1070" s="114">
        <v>0</v>
      </c>
      <c r="G1070" s="114">
        <f t="shared" si="688"/>
        <v>0</v>
      </c>
      <c r="H1070" s="114">
        <v>0</v>
      </c>
      <c r="I1070" s="114">
        <v>0</v>
      </c>
    </row>
    <row r="1071" spans="1:9" s="132" customFormat="1" ht="37.5" x14ac:dyDescent="0.2">
      <c r="A1071" s="345"/>
      <c r="B1071" s="345"/>
      <c r="C1071" s="128" t="s">
        <v>17</v>
      </c>
      <c r="D1071" s="114">
        <f t="shared" si="686"/>
        <v>0</v>
      </c>
      <c r="E1071" s="114">
        <v>0</v>
      </c>
      <c r="F1071" s="114">
        <v>0</v>
      </c>
      <c r="G1071" s="114">
        <f t="shared" si="688"/>
        <v>0</v>
      </c>
      <c r="H1071" s="114">
        <v>0</v>
      </c>
      <c r="I1071" s="114">
        <v>0</v>
      </c>
    </row>
    <row r="1072" spans="1:9" s="132" customFormat="1" ht="37.5" x14ac:dyDescent="0.2">
      <c r="A1072" s="345"/>
      <c r="B1072" s="345"/>
      <c r="C1072" s="128" t="s">
        <v>18</v>
      </c>
      <c r="D1072" s="114">
        <f t="shared" si="686"/>
        <v>0</v>
      </c>
      <c r="E1072" s="114">
        <v>0</v>
      </c>
      <c r="F1072" s="114">
        <v>0</v>
      </c>
      <c r="G1072" s="114">
        <f t="shared" si="688"/>
        <v>0</v>
      </c>
      <c r="H1072" s="114">
        <v>0</v>
      </c>
      <c r="I1072" s="114">
        <v>0</v>
      </c>
    </row>
    <row r="1073" spans="1:9" s="132" customFormat="1" ht="37.5" x14ac:dyDescent="0.2">
      <c r="A1073" s="345"/>
      <c r="B1073" s="345"/>
      <c r="C1073" s="128" t="s">
        <v>19</v>
      </c>
      <c r="D1073" s="114">
        <f t="shared" si="686"/>
        <v>0</v>
      </c>
      <c r="E1073" s="114">
        <v>0</v>
      </c>
      <c r="F1073" s="114">
        <v>0</v>
      </c>
      <c r="G1073" s="114">
        <f t="shared" si="688"/>
        <v>0</v>
      </c>
      <c r="H1073" s="114">
        <v>0</v>
      </c>
      <c r="I1073" s="114">
        <v>0</v>
      </c>
    </row>
    <row r="1074" spans="1:9" s="132" customFormat="1" ht="37.5" x14ac:dyDescent="0.2">
      <c r="A1074" s="345"/>
      <c r="B1074" s="345"/>
      <c r="C1074" s="127" t="s">
        <v>20</v>
      </c>
      <c r="D1074" s="114">
        <f t="shared" si="686"/>
        <v>0</v>
      </c>
      <c r="E1074" s="114">
        <v>0</v>
      </c>
      <c r="F1074" s="114">
        <v>0</v>
      </c>
      <c r="G1074" s="114">
        <f t="shared" si="688"/>
        <v>0</v>
      </c>
      <c r="H1074" s="114">
        <v>0</v>
      </c>
      <c r="I1074" s="114">
        <v>0</v>
      </c>
    </row>
    <row r="1075" spans="1:9" s="132" customFormat="1" ht="18.75" x14ac:dyDescent="0.2">
      <c r="A1075" s="345"/>
      <c r="B1075" s="345"/>
      <c r="C1075" s="127" t="s">
        <v>11</v>
      </c>
      <c r="D1075" s="114">
        <f t="shared" si="686"/>
        <v>0</v>
      </c>
      <c r="E1075" s="114">
        <v>0</v>
      </c>
      <c r="F1075" s="114">
        <v>0</v>
      </c>
      <c r="G1075" s="114">
        <f t="shared" si="688"/>
        <v>0</v>
      </c>
      <c r="H1075" s="114">
        <v>0</v>
      </c>
      <c r="I1075" s="114">
        <v>0</v>
      </c>
    </row>
    <row r="1076" spans="1:9" s="132" customFormat="1" ht="18.75" x14ac:dyDescent="0.2">
      <c r="A1076" s="346"/>
      <c r="B1076" s="346"/>
      <c r="C1076" s="127" t="s">
        <v>10</v>
      </c>
      <c r="D1076" s="114">
        <f t="shared" si="686"/>
        <v>0</v>
      </c>
      <c r="E1076" s="114">
        <v>0</v>
      </c>
      <c r="F1076" s="114">
        <v>0</v>
      </c>
      <c r="G1076" s="114">
        <f t="shared" si="688"/>
        <v>0</v>
      </c>
      <c r="H1076" s="114">
        <v>0</v>
      </c>
      <c r="I1076" s="114">
        <v>0</v>
      </c>
    </row>
    <row r="1077" spans="1:9" s="137" customFormat="1" ht="18.75" x14ac:dyDescent="0.2">
      <c r="A1077" s="375" t="s">
        <v>96</v>
      </c>
      <c r="B1077" s="375" t="s">
        <v>136</v>
      </c>
      <c r="C1077" s="129" t="s">
        <v>33</v>
      </c>
      <c r="D1077" s="115">
        <f t="shared" si="686"/>
        <v>167763.9</v>
      </c>
      <c r="E1077" s="115">
        <f t="shared" ref="E1077:F1077" si="690">E1078+E1088+E1089</f>
        <v>0</v>
      </c>
      <c r="F1077" s="115">
        <f t="shared" si="690"/>
        <v>167763.9</v>
      </c>
      <c r="G1077" s="115">
        <f t="shared" si="688"/>
        <v>167763.9</v>
      </c>
      <c r="H1077" s="115">
        <f t="shared" ref="H1077:I1077" si="691">H1078+H1088+H1089</f>
        <v>0</v>
      </c>
      <c r="I1077" s="115">
        <f t="shared" si="691"/>
        <v>167763.9</v>
      </c>
    </row>
    <row r="1078" spans="1:9" s="132" customFormat="1" ht="18.75" x14ac:dyDescent="0.2">
      <c r="A1078" s="376"/>
      <c r="B1078" s="376"/>
      <c r="C1078" s="127" t="s">
        <v>13</v>
      </c>
      <c r="D1078" s="114">
        <f t="shared" si="686"/>
        <v>0</v>
      </c>
      <c r="E1078" s="114">
        <f t="shared" ref="E1078:F1078" si="692">E1080+E1087</f>
        <v>0</v>
      </c>
      <c r="F1078" s="114">
        <f t="shared" si="692"/>
        <v>0</v>
      </c>
      <c r="G1078" s="114">
        <f t="shared" si="688"/>
        <v>0</v>
      </c>
      <c r="H1078" s="114">
        <f t="shared" ref="H1078:I1078" si="693">H1080+H1087</f>
        <v>0</v>
      </c>
      <c r="I1078" s="114">
        <f t="shared" si="693"/>
        <v>0</v>
      </c>
    </row>
    <row r="1079" spans="1:9" s="132" customFormat="1" ht="18.75" x14ac:dyDescent="0.2">
      <c r="A1079" s="376"/>
      <c r="B1079" s="376"/>
      <c r="C1079" s="127" t="s">
        <v>12</v>
      </c>
      <c r="D1079" s="114"/>
      <c r="E1079" s="114"/>
      <c r="F1079" s="114"/>
      <c r="G1079" s="114"/>
      <c r="H1079" s="114"/>
      <c r="I1079" s="114"/>
    </row>
    <row r="1080" spans="1:9" s="132" customFormat="1" ht="37.5" x14ac:dyDescent="0.2">
      <c r="A1080" s="376"/>
      <c r="B1080" s="376"/>
      <c r="C1080" s="127" t="s">
        <v>15</v>
      </c>
      <c r="D1080" s="114">
        <f t="shared" ref="D1080:D1091" si="694">E1080+F1080</f>
        <v>0</v>
      </c>
      <c r="E1080" s="114">
        <f t="shared" ref="E1080:F1080" si="695">E1081+E1082+E1083+E1084+E1085+E1086</f>
        <v>0</v>
      </c>
      <c r="F1080" s="114">
        <f t="shared" si="695"/>
        <v>0</v>
      </c>
      <c r="G1080" s="114">
        <f t="shared" ref="G1080:G1091" si="696">H1080+I1080</f>
        <v>0</v>
      </c>
      <c r="H1080" s="114">
        <f t="shared" ref="H1080:I1080" si="697">H1081+H1082+H1083+H1084+H1085+H1086</f>
        <v>0</v>
      </c>
      <c r="I1080" s="114">
        <f t="shared" si="697"/>
        <v>0</v>
      </c>
    </row>
    <row r="1081" spans="1:9" s="132" customFormat="1" ht="37.5" x14ac:dyDescent="0.2">
      <c r="A1081" s="376"/>
      <c r="B1081" s="376"/>
      <c r="C1081" s="128" t="s">
        <v>21</v>
      </c>
      <c r="D1081" s="114">
        <f t="shared" si="694"/>
        <v>0</v>
      </c>
      <c r="E1081" s="114">
        <f>E1094+E1107+E1120</f>
        <v>0</v>
      </c>
      <c r="F1081" s="114">
        <f>F1094+F1107+F1120</f>
        <v>0</v>
      </c>
      <c r="G1081" s="114">
        <f t="shared" si="696"/>
        <v>0</v>
      </c>
      <c r="H1081" s="114">
        <f>H1094+H1107+H1120</f>
        <v>0</v>
      </c>
      <c r="I1081" s="114">
        <f>I1094+I1107+I1120</f>
        <v>0</v>
      </c>
    </row>
    <row r="1082" spans="1:9" s="132" customFormat="1" ht="37.5" x14ac:dyDescent="0.2">
      <c r="A1082" s="376"/>
      <c r="B1082" s="376"/>
      <c r="C1082" s="128" t="s">
        <v>22</v>
      </c>
      <c r="D1082" s="114">
        <f t="shared" si="694"/>
        <v>0</v>
      </c>
      <c r="E1082" s="114">
        <f t="shared" ref="E1082:F1089" si="698">E1095+E1108+E1121</f>
        <v>0</v>
      </c>
      <c r="F1082" s="114">
        <f t="shared" si="698"/>
        <v>0</v>
      </c>
      <c r="G1082" s="114">
        <f t="shared" si="696"/>
        <v>0</v>
      </c>
      <c r="H1082" s="114">
        <f t="shared" ref="H1082:I1089" si="699">H1095+H1108+H1121</f>
        <v>0</v>
      </c>
      <c r="I1082" s="114">
        <f t="shared" si="699"/>
        <v>0</v>
      </c>
    </row>
    <row r="1083" spans="1:9" s="132" customFormat="1" ht="37.5" x14ac:dyDescent="0.2">
      <c r="A1083" s="376"/>
      <c r="B1083" s="376"/>
      <c r="C1083" s="128" t="s">
        <v>16</v>
      </c>
      <c r="D1083" s="114">
        <f t="shared" si="694"/>
        <v>0</v>
      </c>
      <c r="E1083" s="114">
        <f t="shared" si="698"/>
        <v>0</v>
      </c>
      <c r="F1083" s="114">
        <f t="shared" si="698"/>
        <v>0</v>
      </c>
      <c r="G1083" s="114">
        <f t="shared" si="696"/>
        <v>0</v>
      </c>
      <c r="H1083" s="114">
        <f t="shared" si="699"/>
        <v>0</v>
      </c>
      <c r="I1083" s="114">
        <f t="shared" si="699"/>
        <v>0</v>
      </c>
    </row>
    <row r="1084" spans="1:9" s="132" customFormat="1" ht="37.5" x14ac:dyDescent="0.2">
      <c r="A1084" s="376"/>
      <c r="B1084" s="376"/>
      <c r="C1084" s="128" t="s">
        <v>17</v>
      </c>
      <c r="D1084" s="114">
        <f t="shared" si="694"/>
        <v>0</v>
      </c>
      <c r="E1084" s="114">
        <f t="shared" si="698"/>
        <v>0</v>
      </c>
      <c r="F1084" s="114">
        <f t="shared" si="698"/>
        <v>0</v>
      </c>
      <c r="G1084" s="114">
        <f t="shared" si="696"/>
        <v>0</v>
      </c>
      <c r="H1084" s="114">
        <f t="shared" si="699"/>
        <v>0</v>
      </c>
      <c r="I1084" s="114">
        <f t="shared" si="699"/>
        <v>0</v>
      </c>
    </row>
    <row r="1085" spans="1:9" s="132" customFormat="1" ht="37.5" x14ac:dyDescent="0.2">
      <c r="A1085" s="376"/>
      <c r="B1085" s="376"/>
      <c r="C1085" s="128" t="s">
        <v>18</v>
      </c>
      <c r="D1085" s="114">
        <f t="shared" si="694"/>
        <v>0</v>
      </c>
      <c r="E1085" s="114">
        <f t="shared" si="698"/>
        <v>0</v>
      </c>
      <c r="F1085" s="114">
        <f t="shared" si="698"/>
        <v>0</v>
      </c>
      <c r="G1085" s="114">
        <f t="shared" si="696"/>
        <v>0</v>
      </c>
      <c r="H1085" s="114">
        <f t="shared" si="699"/>
        <v>0</v>
      </c>
      <c r="I1085" s="114">
        <f t="shared" si="699"/>
        <v>0</v>
      </c>
    </row>
    <row r="1086" spans="1:9" s="132" customFormat="1" ht="37.5" x14ac:dyDescent="0.2">
      <c r="A1086" s="376"/>
      <c r="B1086" s="376"/>
      <c r="C1086" s="128" t="s">
        <v>19</v>
      </c>
      <c r="D1086" s="114">
        <f t="shared" si="694"/>
        <v>0</v>
      </c>
      <c r="E1086" s="114">
        <f t="shared" si="698"/>
        <v>0</v>
      </c>
      <c r="F1086" s="114">
        <f t="shared" si="698"/>
        <v>0</v>
      </c>
      <c r="G1086" s="114">
        <f t="shared" si="696"/>
        <v>0</v>
      </c>
      <c r="H1086" s="114">
        <f t="shared" si="699"/>
        <v>0</v>
      </c>
      <c r="I1086" s="114">
        <f t="shared" si="699"/>
        <v>0</v>
      </c>
    </row>
    <row r="1087" spans="1:9" s="132" customFormat="1" ht="37.5" x14ac:dyDescent="0.2">
      <c r="A1087" s="376"/>
      <c r="B1087" s="376"/>
      <c r="C1087" s="127" t="s">
        <v>20</v>
      </c>
      <c r="D1087" s="114">
        <f t="shared" si="694"/>
        <v>0</v>
      </c>
      <c r="E1087" s="114">
        <f t="shared" si="698"/>
        <v>0</v>
      </c>
      <c r="F1087" s="114">
        <f t="shared" si="698"/>
        <v>0</v>
      </c>
      <c r="G1087" s="114">
        <f t="shared" si="696"/>
        <v>0</v>
      </c>
      <c r="H1087" s="114">
        <f t="shared" si="699"/>
        <v>0</v>
      </c>
      <c r="I1087" s="114">
        <f t="shared" si="699"/>
        <v>0</v>
      </c>
    </row>
    <row r="1088" spans="1:9" s="132" customFormat="1" ht="18.75" x14ac:dyDescent="0.2">
      <c r="A1088" s="376"/>
      <c r="B1088" s="376"/>
      <c r="C1088" s="127" t="s">
        <v>11</v>
      </c>
      <c r="D1088" s="114">
        <f t="shared" si="694"/>
        <v>0</v>
      </c>
      <c r="E1088" s="114">
        <f t="shared" si="698"/>
        <v>0</v>
      </c>
      <c r="F1088" s="114">
        <f t="shared" si="698"/>
        <v>0</v>
      </c>
      <c r="G1088" s="114">
        <f t="shared" si="696"/>
        <v>0</v>
      </c>
      <c r="H1088" s="114">
        <f t="shared" si="699"/>
        <v>0</v>
      </c>
      <c r="I1088" s="114">
        <f t="shared" si="699"/>
        <v>0</v>
      </c>
    </row>
    <row r="1089" spans="1:9" s="132" customFormat="1" ht="18.75" x14ac:dyDescent="0.2">
      <c r="A1089" s="377"/>
      <c r="B1089" s="377"/>
      <c r="C1089" s="127" t="s">
        <v>10</v>
      </c>
      <c r="D1089" s="114">
        <f t="shared" si="694"/>
        <v>167763.9</v>
      </c>
      <c r="E1089" s="114">
        <f t="shared" si="698"/>
        <v>0</v>
      </c>
      <c r="F1089" s="114">
        <f t="shared" si="698"/>
        <v>167763.9</v>
      </c>
      <c r="G1089" s="114">
        <f t="shared" si="696"/>
        <v>167763.9</v>
      </c>
      <c r="H1089" s="114">
        <f t="shared" si="699"/>
        <v>0</v>
      </c>
      <c r="I1089" s="114">
        <f t="shared" si="699"/>
        <v>167763.9</v>
      </c>
    </row>
    <row r="1090" spans="1:9" s="131" customFormat="1" ht="18.75" x14ac:dyDescent="0.2">
      <c r="A1090" s="344" t="s">
        <v>80</v>
      </c>
      <c r="B1090" s="344" t="s">
        <v>137</v>
      </c>
      <c r="C1090" s="130" t="s">
        <v>33</v>
      </c>
      <c r="D1090" s="117">
        <f t="shared" si="694"/>
        <v>97949</v>
      </c>
      <c r="E1090" s="117">
        <f t="shared" ref="E1090:F1090" si="700">E1091+E1101+E1102</f>
        <v>0</v>
      </c>
      <c r="F1090" s="117">
        <f t="shared" si="700"/>
        <v>97949</v>
      </c>
      <c r="G1090" s="117">
        <f t="shared" si="696"/>
        <v>97949</v>
      </c>
      <c r="H1090" s="117">
        <f t="shared" ref="H1090:I1090" si="701">H1091+H1101+H1102</f>
        <v>0</v>
      </c>
      <c r="I1090" s="117">
        <f t="shared" si="701"/>
        <v>97949</v>
      </c>
    </row>
    <row r="1091" spans="1:9" s="132" customFormat="1" ht="18.75" x14ac:dyDescent="0.2">
      <c r="A1091" s="345"/>
      <c r="B1091" s="345"/>
      <c r="C1091" s="127" t="s">
        <v>13</v>
      </c>
      <c r="D1091" s="114">
        <f t="shared" si="694"/>
        <v>0</v>
      </c>
      <c r="E1091" s="114">
        <f t="shared" ref="E1091:F1091" si="702">E1093+E1100</f>
        <v>0</v>
      </c>
      <c r="F1091" s="114">
        <f t="shared" si="702"/>
        <v>0</v>
      </c>
      <c r="G1091" s="114">
        <f t="shared" si="696"/>
        <v>0</v>
      </c>
      <c r="H1091" s="114">
        <f t="shared" ref="H1091:I1091" si="703">H1093+H1100</f>
        <v>0</v>
      </c>
      <c r="I1091" s="114">
        <f t="shared" si="703"/>
        <v>0</v>
      </c>
    </row>
    <row r="1092" spans="1:9" s="132" customFormat="1" ht="18.75" x14ac:dyDescent="0.2">
      <c r="A1092" s="345"/>
      <c r="B1092" s="345"/>
      <c r="C1092" s="127" t="s">
        <v>12</v>
      </c>
      <c r="D1092" s="114"/>
      <c r="E1092" s="114"/>
      <c r="F1092" s="114"/>
      <c r="G1092" s="114"/>
      <c r="H1092" s="114"/>
      <c r="I1092" s="114"/>
    </row>
    <row r="1093" spans="1:9" s="132" customFormat="1" ht="37.5" x14ac:dyDescent="0.2">
      <c r="A1093" s="345"/>
      <c r="B1093" s="345"/>
      <c r="C1093" s="127" t="s">
        <v>15</v>
      </c>
      <c r="D1093" s="114">
        <f t="shared" ref="D1093:D1104" si="704">E1093+F1093</f>
        <v>0</v>
      </c>
      <c r="E1093" s="114">
        <f t="shared" ref="E1093:F1093" si="705">E1094+E1095+E1096+E1097+E1098+E1099</f>
        <v>0</v>
      </c>
      <c r="F1093" s="114">
        <f t="shared" si="705"/>
        <v>0</v>
      </c>
      <c r="G1093" s="114">
        <f t="shared" ref="G1093:G1104" si="706">H1093+I1093</f>
        <v>0</v>
      </c>
      <c r="H1093" s="114">
        <f t="shared" ref="H1093:I1093" si="707">H1094+H1095+H1096+H1097+H1098+H1099</f>
        <v>0</v>
      </c>
      <c r="I1093" s="114">
        <f t="shared" si="707"/>
        <v>0</v>
      </c>
    </row>
    <row r="1094" spans="1:9" s="132" customFormat="1" ht="37.5" x14ac:dyDescent="0.2">
      <c r="A1094" s="345"/>
      <c r="B1094" s="345"/>
      <c r="C1094" s="128" t="s">
        <v>21</v>
      </c>
      <c r="D1094" s="114">
        <f t="shared" si="704"/>
        <v>0</v>
      </c>
      <c r="E1094" s="114">
        <v>0</v>
      </c>
      <c r="F1094" s="114">
        <v>0</v>
      </c>
      <c r="G1094" s="114">
        <f t="shared" si="706"/>
        <v>0</v>
      </c>
      <c r="H1094" s="114">
        <v>0</v>
      </c>
      <c r="I1094" s="114">
        <v>0</v>
      </c>
    </row>
    <row r="1095" spans="1:9" s="132" customFormat="1" ht="37.5" x14ac:dyDescent="0.2">
      <c r="A1095" s="345"/>
      <c r="B1095" s="345"/>
      <c r="C1095" s="128" t="s">
        <v>22</v>
      </c>
      <c r="D1095" s="114">
        <f t="shared" si="704"/>
        <v>0</v>
      </c>
      <c r="E1095" s="114">
        <v>0</v>
      </c>
      <c r="F1095" s="114">
        <v>0</v>
      </c>
      <c r="G1095" s="114">
        <f t="shared" si="706"/>
        <v>0</v>
      </c>
      <c r="H1095" s="114">
        <v>0</v>
      </c>
      <c r="I1095" s="114">
        <v>0</v>
      </c>
    </row>
    <row r="1096" spans="1:9" s="132" customFormat="1" ht="37.5" x14ac:dyDescent="0.2">
      <c r="A1096" s="345"/>
      <c r="B1096" s="345"/>
      <c r="C1096" s="128" t="s">
        <v>16</v>
      </c>
      <c r="D1096" s="114">
        <f t="shared" si="704"/>
        <v>0</v>
      </c>
      <c r="E1096" s="114">
        <v>0</v>
      </c>
      <c r="F1096" s="114">
        <v>0</v>
      </c>
      <c r="G1096" s="114">
        <f t="shared" si="706"/>
        <v>0</v>
      </c>
      <c r="H1096" s="114">
        <v>0</v>
      </c>
      <c r="I1096" s="114">
        <v>0</v>
      </c>
    </row>
    <row r="1097" spans="1:9" s="132" customFormat="1" ht="37.5" x14ac:dyDescent="0.2">
      <c r="A1097" s="345"/>
      <c r="B1097" s="345"/>
      <c r="C1097" s="128" t="s">
        <v>17</v>
      </c>
      <c r="D1097" s="114">
        <f t="shared" si="704"/>
        <v>0</v>
      </c>
      <c r="E1097" s="114">
        <v>0</v>
      </c>
      <c r="F1097" s="114">
        <v>0</v>
      </c>
      <c r="G1097" s="114">
        <f t="shared" si="706"/>
        <v>0</v>
      </c>
      <c r="H1097" s="114">
        <v>0</v>
      </c>
      <c r="I1097" s="114">
        <v>0</v>
      </c>
    </row>
    <row r="1098" spans="1:9" s="132" customFormat="1" ht="37.5" x14ac:dyDescent="0.2">
      <c r="A1098" s="345"/>
      <c r="B1098" s="345"/>
      <c r="C1098" s="128" t="s">
        <v>18</v>
      </c>
      <c r="D1098" s="114">
        <f t="shared" si="704"/>
        <v>0</v>
      </c>
      <c r="E1098" s="114">
        <v>0</v>
      </c>
      <c r="F1098" s="114">
        <v>0</v>
      </c>
      <c r="G1098" s="114">
        <f t="shared" si="706"/>
        <v>0</v>
      </c>
      <c r="H1098" s="114">
        <v>0</v>
      </c>
      <c r="I1098" s="114">
        <v>0</v>
      </c>
    </row>
    <row r="1099" spans="1:9" s="132" customFormat="1" ht="37.5" x14ac:dyDescent="0.2">
      <c r="A1099" s="345"/>
      <c r="B1099" s="345"/>
      <c r="C1099" s="128" t="s">
        <v>19</v>
      </c>
      <c r="D1099" s="114">
        <f t="shared" si="704"/>
        <v>0</v>
      </c>
      <c r="E1099" s="114">
        <v>0</v>
      </c>
      <c r="F1099" s="114">
        <v>0</v>
      </c>
      <c r="G1099" s="114">
        <f t="shared" si="706"/>
        <v>0</v>
      </c>
      <c r="H1099" s="114">
        <v>0</v>
      </c>
      <c r="I1099" s="114">
        <v>0</v>
      </c>
    </row>
    <row r="1100" spans="1:9" s="132" customFormat="1" ht="37.5" x14ac:dyDescent="0.2">
      <c r="A1100" s="345"/>
      <c r="B1100" s="345"/>
      <c r="C1100" s="127" t="s">
        <v>20</v>
      </c>
      <c r="D1100" s="114">
        <f t="shared" si="704"/>
        <v>0</v>
      </c>
      <c r="E1100" s="114">
        <v>0</v>
      </c>
      <c r="F1100" s="114">
        <v>0</v>
      </c>
      <c r="G1100" s="114">
        <f t="shared" si="706"/>
        <v>0</v>
      </c>
      <c r="H1100" s="114">
        <v>0</v>
      </c>
      <c r="I1100" s="114">
        <v>0</v>
      </c>
    </row>
    <row r="1101" spans="1:9" s="132" customFormat="1" ht="18.75" x14ac:dyDescent="0.2">
      <c r="A1101" s="345"/>
      <c r="B1101" s="345"/>
      <c r="C1101" s="127" t="s">
        <v>11</v>
      </c>
      <c r="D1101" s="114">
        <f t="shared" si="704"/>
        <v>0</v>
      </c>
      <c r="E1101" s="114">
        <v>0</v>
      </c>
      <c r="F1101" s="114">
        <v>0</v>
      </c>
      <c r="G1101" s="114">
        <f t="shared" si="706"/>
        <v>0</v>
      </c>
      <c r="H1101" s="114">
        <v>0</v>
      </c>
      <c r="I1101" s="114">
        <v>0</v>
      </c>
    </row>
    <row r="1102" spans="1:9" s="132" customFormat="1" ht="18.75" x14ac:dyDescent="0.2">
      <c r="A1102" s="346"/>
      <c r="B1102" s="346"/>
      <c r="C1102" s="127" t="s">
        <v>10</v>
      </c>
      <c r="D1102" s="114">
        <f t="shared" si="704"/>
        <v>97949</v>
      </c>
      <c r="E1102" s="114">
        <v>0</v>
      </c>
      <c r="F1102" s="114">
        <v>97949</v>
      </c>
      <c r="G1102" s="114">
        <f t="shared" si="706"/>
        <v>97949</v>
      </c>
      <c r="H1102" s="114">
        <v>0</v>
      </c>
      <c r="I1102" s="114">
        <v>97949</v>
      </c>
    </row>
    <row r="1103" spans="1:9" s="131" customFormat="1" ht="18.75" x14ac:dyDescent="0.2">
      <c r="A1103" s="344" t="s">
        <v>81</v>
      </c>
      <c r="B1103" s="344" t="s">
        <v>138</v>
      </c>
      <c r="C1103" s="130" t="s">
        <v>33</v>
      </c>
      <c r="D1103" s="117">
        <f t="shared" si="704"/>
        <v>0</v>
      </c>
      <c r="E1103" s="117">
        <f t="shared" ref="E1103:F1103" si="708">E1104+E1114+E1115</f>
        <v>0</v>
      </c>
      <c r="F1103" s="117">
        <f t="shared" si="708"/>
        <v>0</v>
      </c>
      <c r="G1103" s="117">
        <f t="shared" si="706"/>
        <v>0</v>
      </c>
      <c r="H1103" s="117">
        <f t="shared" ref="H1103:I1103" si="709">H1104+H1114+H1115</f>
        <v>0</v>
      </c>
      <c r="I1103" s="117">
        <f t="shared" si="709"/>
        <v>0</v>
      </c>
    </row>
    <row r="1104" spans="1:9" s="132" customFormat="1" ht="18.75" x14ac:dyDescent="0.2">
      <c r="A1104" s="345"/>
      <c r="B1104" s="345"/>
      <c r="C1104" s="127" t="s">
        <v>13</v>
      </c>
      <c r="D1104" s="114">
        <f t="shared" si="704"/>
        <v>0</v>
      </c>
      <c r="E1104" s="114">
        <f t="shared" ref="E1104:F1104" si="710">E1106+E1113</f>
        <v>0</v>
      </c>
      <c r="F1104" s="114">
        <f t="shared" si="710"/>
        <v>0</v>
      </c>
      <c r="G1104" s="114">
        <f t="shared" si="706"/>
        <v>0</v>
      </c>
      <c r="H1104" s="114">
        <f t="shared" ref="H1104:I1104" si="711">H1106+H1113</f>
        <v>0</v>
      </c>
      <c r="I1104" s="114">
        <f t="shared" si="711"/>
        <v>0</v>
      </c>
    </row>
    <row r="1105" spans="1:9" s="132" customFormat="1" ht="18.75" x14ac:dyDescent="0.2">
      <c r="A1105" s="345"/>
      <c r="B1105" s="345"/>
      <c r="C1105" s="127" t="s">
        <v>12</v>
      </c>
      <c r="D1105" s="114"/>
      <c r="E1105" s="114"/>
      <c r="F1105" s="114"/>
      <c r="G1105" s="114"/>
      <c r="H1105" s="114"/>
      <c r="I1105" s="114"/>
    </row>
    <row r="1106" spans="1:9" s="132" customFormat="1" ht="37.5" x14ac:dyDescent="0.2">
      <c r="A1106" s="345"/>
      <c r="B1106" s="345"/>
      <c r="C1106" s="127" t="s">
        <v>15</v>
      </c>
      <c r="D1106" s="114">
        <f t="shared" ref="D1106:D1117" si="712">E1106+F1106</f>
        <v>0</v>
      </c>
      <c r="E1106" s="114">
        <f t="shared" ref="E1106:F1106" si="713">E1107+E1108+E1109+E1110+E1111+E1112</f>
        <v>0</v>
      </c>
      <c r="F1106" s="114">
        <f t="shared" si="713"/>
        <v>0</v>
      </c>
      <c r="G1106" s="114">
        <f t="shared" ref="G1106:G1117" si="714">H1106+I1106</f>
        <v>0</v>
      </c>
      <c r="H1106" s="114">
        <f t="shared" ref="H1106:I1106" si="715">H1107+H1108+H1109+H1110+H1111+H1112</f>
        <v>0</v>
      </c>
      <c r="I1106" s="114">
        <f t="shared" si="715"/>
        <v>0</v>
      </c>
    </row>
    <row r="1107" spans="1:9" s="132" customFormat="1" ht="37.5" x14ac:dyDescent="0.2">
      <c r="A1107" s="345"/>
      <c r="B1107" s="345"/>
      <c r="C1107" s="128" t="s">
        <v>21</v>
      </c>
      <c r="D1107" s="114">
        <f t="shared" si="712"/>
        <v>0</v>
      </c>
      <c r="E1107" s="114">
        <v>0</v>
      </c>
      <c r="F1107" s="114">
        <v>0</v>
      </c>
      <c r="G1107" s="114">
        <f t="shared" si="714"/>
        <v>0</v>
      </c>
      <c r="H1107" s="114">
        <v>0</v>
      </c>
      <c r="I1107" s="114">
        <v>0</v>
      </c>
    </row>
    <row r="1108" spans="1:9" s="132" customFormat="1" ht="37.5" x14ac:dyDescent="0.2">
      <c r="A1108" s="345"/>
      <c r="B1108" s="345"/>
      <c r="C1108" s="128" t="s">
        <v>22</v>
      </c>
      <c r="D1108" s="114">
        <f t="shared" si="712"/>
        <v>0</v>
      </c>
      <c r="E1108" s="114">
        <v>0</v>
      </c>
      <c r="F1108" s="114">
        <v>0</v>
      </c>
      <c r="G1108" s="114">
        <f t="shared" si="714"/>
        <v>0</v>
      </c>
      <c r="H1108" s="114">
        <v>0</v>
      </c>
      <c r="I1108" s="114">
        <v>0</v>
      </c>
    </row>
    <row r="1109" spans="1:9" s="132" customFormat="1" ht="37.5" x14ac:dyDescent="0.2">
      <c r="A1109" s="345"/>
      <c r="B1109" s="345"/>
      <c r="C1109" s="128" t="s">
        <v>16</v>
      </c>
      <c r="D1109" s="114">
        <f t="shared" si="712"/>
        <v>0</v>
      </c>
      <c r="E1109" s="114">
        <v>0</v>
      </c>
      <c r="F1109" s="114">
        <v>0</v>
      </c>
      <c r="G1109" s="114">
        <f t="shared" si="714"/>
        <v>0</v>
      </c>
      <c r="H1109" s="114">
        <v>0</v>
      </c>
      <c r="I1109" s="114">
        <v>0</v>
      </c>
    </row>
    <row r="1110" spans="1:9" s="132" customFormat="1" ht="37.5" x14ac:dyDescent="0.2">
      <c r="A1110" s="345"/>
      <c r="B1110" s="345"/>
      <c r="C1110" s="128" t="s">
        <v>17</v>
      </c>
      <c r="D1110" s="114">
        <f t="shared" si="712"/>
        <v>0</v>
      </c>
      <c r="E1110" s="114">
        <v>0</v>
      </c>
      <c r="F1110" s="114">
        <v>0</v>
      </c>
      <c r="G1110" s="114">
        <f t="shared" si="714"/>
        <v>0</v>
      </c>
      <c r="H1110" s="114">
        <v>0</v>
      </c>
      <c r="I1110" s="114">
        <v>0</v>
      </c>
    </row>
    <row r="1111" spans="1:9" s="132" customFormat="1" ht="37.5" x14ac:dyDescent="0.2">
      <c r="A1111" s="345"/>
      <c r="B1111" s="345"/>
      <c r="C1111" s="128" t="s">
        <v>18</v>
      </c>
      <c r="D1111" s="114">
        <f t="shared" si="712"/>
        <v>0</v>
      </c>
      <c r="E1111" s="114">
        <v>0</v>
      </c>
      <c r="F1111" s="114">
        <v>0</v>
      </c>
      <c r="G1111" s="114">
        <f t="shared" si="714"/>
        <v>0</v>
      </c>
      <c r="H1111" s="114">
        <v>0</v>
      </c>
      <c r="I1111" s="114">
        <v>0</v>
      </c>
    </row>
    <row r="1112" spans="1:9" s="132" customFormat="1" ht="37.5" x14ac:dyDescent="0.2">
      <c r="A1112" s="345"/>
      <c r="B1112" s="345"/>
      <c r="C1112" s="128" t="s">
        <v>19</v>
      </c>
      <c r="D1112" s="114">
        <f t="shared" si="712"/>
        <v>0</v>
      </c>
      <c r="E1112" s="114">
        <v>0</v>
      </c>
      <c r="F1112" s="114">
        <v>0</v>
      </c>
      <c r="G1112" s="114">
        <f t="shared" si="714"/>
        <v>0</v>
      </c>
      <c r="H1112" s="114">
        <v>0</v>
      </c>
      <c r="I1112" s="114">
        <v>0</v>
      </c>
    </row>
    <row r="1113" spans="1:9" s="132" customFormat="1" ht="37.5" x14ac:dyDescent="0.2">
      <c r="A1113" s="345"/>
      <c r="B1113" s="345"/>
      <c r="C1113" s="127" t="s">
        <v>20</v>
      </c>
      <c r="D1113" s="114">
        <f t="shared" si="712"/>
        <v>0</v>
      </c>
      <c r="E1113" s="114">
        <v>0</v>
      </c>
      <c r="F1113" s="114">
        <v>0</v>
      </c>
      <c r="G1113" s="114">
        <f t="shared" si="714"/>
        <v>0</v>
      </c>
      <c r="H1113" s="114">
        <v>0</v>
      </c>
      <c r="I1113" s="114">
        <v>0</v>
      </c>
    </row>
    <row r="1114" spans="1:9" s="132" customFormat="1" ht="18.75" x14ac:dyDescent="0.2">
      <c r="A1114" s="345"/>
      <c r="B1114" s="345"/>
      <c r="C1114" s="127" t="s">
        <v>11</v>
      </c>
      <c r="D1114" s="114">
        <f t="shared" si="712"/>
        <v>0</v>
      </c>
      <c r="E1114" s="114">
        <v>0</v>
      </c>
      <c r="F1114" s="114">
        <v>0</v>
      </c>
      <c r="G1114" s="114">
        <f t="shared" si="714"/>
        <v>0</v>
      </c>
      <c r="H1114" s="114">
        <v>0</v>
      </c>
      <c r="I1114" s="114">
        <v>0</v>
      </c>
    </row>
    <row r="1115" spans="1:9" s="132" customFormat="1" ht="18.75" x14ac:dyDescent="0.2">
      <c r="A1115" s="346"/>
      <c r="B1115" s="346"/>
      <c r="C1115" s="127" t="s">
        <v>10</v>
      </c>
      <c r="D1115" s="114">
        <f t="shared" si="712"/>
        <v>0</v>
      </c>
      <c r="E1115" s="114">
        <v>0</v>
      </c>
      <c r="F1115" s="114">
        <v>0</v>
      </c>
      <c r="G1115" s="114">
        <f t="shared" si="714"/>
        <v>0</v>
      </c>
      <c r="H1115" s="114">
        <v>0</v>
      </c>
      <c r="I1115" s="114">
        <v>0</v>
      </c>
    </row>
    <row r="1116" spans="1:9" s="131" customFormat="1" ht="18.75" x14ac:dyDescent="0.2">
      <c r="A1116" s="344" t="s">
        <v>82</v>
      </c>
      <c r="B1116" s="344" t="s">
        <v>139</v>
      </c>
      <c r="C1116" s="130" t="s">
        <v>33</v>
      </c>
      <c r="D1116" s="117">
        <f t="shared" si="712"/>
        <v>69814.899999999994</v>
      </c>
      <c r="E1116" s="117">
        <f t="shared" ref="E1116:F1116" si="716">E1117+E1127+E1128</f>
        <v>0</v>
      </c>
      <c r="F1116" s="117">
        <f t="shared" si="716"/>
        <v>69814.899999999994</v>
      </c>
      <c r="G1116" s="117">
        <f t="shared" si="714"/>
        <v>69814.899999999994</v>
      </c>
      <c r="H1116" s="117">
        <f t="shared" ref="H1116:I1116" si="717">H1117+H1127+H1128</f>
        <v>0</v>
      </c>
      <c r="I1116" s="117">
        <f t="shared" si="717"/>
        <v>69814.899999999994</v>
      </c>
    </row>
    <row r="1117" spans="1:9" s="132" customFormat="1" ht="18.75" x14ac:dyDescent="0.2">
      <c r="A1117" s="345"/>
      <c r="B1117" s="345"/>
      <c r="C1117" s="127" t="s">
        <v>13</v>
      </c>
      <c r="D1117" s="114">
        <f t="shared" si="712"/>
        <v>0</v>
      </c>
      <c r="E1117" s="114">
        <f t="shared" ref="E1117:F1117" si="718">E1119+E1126</f>
        <v>0</v>
      </c>
      <c r="F1117" s="114">
        <f t="shared" si="718"/>
        <v>0</v>
      </c>
      <c r="G1117" s="114">
        <f t="shared" si="714"/>
        <v>0</v>
      </c>
      <c r="H1117" s="114">
        <f t="shared" ref="H1117:I1117" si="719">H1119+H1126</f>
        <v>0</v>
      </c>
      <c r="I1117" s="114">
        <f t="shared" si="719"/>
        <v>0</v>
      </c>
    </row>
    <row r="1118" spans="1:9" s="132" customFormat="1" ht="18.75" x14ac:dyDescent="0.2">
      <c r="A1118" s="345"/>
      <c r="B1118" s="345"/>
      <c r="C1118" s="127" t="s">
        <v>12</v>
      </c>
      <c r="D1118" s="114"/>
      <c r="E1118" s="114"/>
      <c r="F1118" s="114"/>
      <c r="G1118" s="114"/>
      <c r="H1118" s="114"/>
      <c r="I1118" s="114"/>
    </row>
    <row r="1119" spans="1:9" s="132" customFormat="1" ht="37.5" x14ac:dyDescent="0.2">
      <c r="A1119" s="345"/>
      <c r="B1119" s="345"/>
      <c r="C1119" s="127" t="s">
        <v>15</v>
      </c>
      <c r="D1119" s="114">
        <f t="shared" ref="D1119:D1130" si="720">E1119+F1119</f>
        <v>0</v>
      </c>
      <c r="E1119" s="114">
        <f t="shared" ref="E1119:F1119" si="721">E1120+E1121+E1122+E1123+E1124+E1125</f>
        <v>0</v>
      </c>
      <c r="F1119" s="114">
        <f t="shared" si="721"/>
        <v>0</v>
      </c>
      <c r="G1119" s="114">
        <f t="shared" ref="G1119:G1130" si="722">H1119+I1119</f>
        <v>0</v>
      </c>
      <c r="H1119" s="114">
        <f t="shared" ref="H1119:I1119" si="723">H1120+H1121+H1122+H1123+H1124+H1125</f>
        <v>0</v>
      </c>
      <c r="I1119" s="114">
        <f t="shared" si="723"/>
        <v>0</v>
      </c>
    </row>
    <row r="1120" spans="1:9" s="132" customFormat="1" ht="37.5" x14ac:dyDescent="0.2">
      <c r="A1120" s="345"/>
      <c r="B1120" s="345"/>
      <c r="C1120" s="128" t="s">
        <v>21</v>
      </c>
      <c r="D1120" s="114">
        <f t="shared" si="720"/>
        <v>0</v>
      </c>
      <c r="E1120" s="114">
        <v>0</v>
      </c>
      <c r="F1120" s="114">
        <v>0</v>
      </c>
      <c r="G1120" s="114">
        <f t="shared" si="722"/>
        <v>0</v>
      </c>
      <c r="H1120" s="114">
        <v>0</v>
      </c>
      <c r="I1120" s="114">
        <v>0</v>
      </c>
    </row>
    <row r="1121" spans="1:9" s="132" customFormat="1" ht="37.5" x14ac:dyDescent="0.2">
      <c r="A1121" s="345"/>
      <c r="B1121" s="345"/>
      <c r="C1121" s="128" t="s">
        <v>22</v>
      </c>
      <c r="D1121" s="114">
        <f t="shared" si="720"/>
        <v>0</v>
      </c>
      <c r="E1121" s="114">
        <v>0</v>
      </c>
      <c r="F1121" s="114">
        <v>0</v>
      </c>
      <c r="G1121" s="114">
        <f t="shared" si="722"/>
        <v>0</v>
      </c>
      <c r="H1121" s="114">
        <v>0</v>
      </c>
      <c r="I1121" s="114">
        <v>0</v>
      </c>
    </row>
    <row r="1122" spans="1:9" s="132" customFormat="1" ht="37.5" x14ac:dyDescent="0.2">
      <c r="A1122" s="345"/>
      <c r="B1122" s="345"/>
      <c r="C1122" s="128" t="s">
        <v>16</v>
      </c>
      <c r="D1122" s="114">
        <f t="shared" si="720"/>
        <v>0</v>
      </c>
      <c r="E1122" s="114">
        <v>0</v>
      </c>
      <c r="F1122" s="114">
        <v>0</v>
      </c>
      <c r="G1122" s="114">
        <f t="shared" si="722"/>
        <v>0</v>
      </c>
      <c r="H1122" s="114">
        <v>0</v>
      </c>
      <c r="I1122" s="114">
        <v>0</v>
      </c>
    </row>
    <row r="1123" spans="1:9" s="132" customFormat="1" ht="37.5" x14ac:dyDescent="0.2">
      <c r="A1123" s="345"/>
      <c r="B1123" s="345"/>
      <c r="C1123" s="128" t="s">
        <v>17</v>
      </c>
      <c r="D1123" s="114">
        <f t="shared" si="720"/>
        <v>0</v>
      </c>
      <c r="E1123" s="114">
        <v>0</v>
      </c>
      <c r="F1123" s="114">
        <v>0</v>
      </c>
      <c r="G1123" s="114">
        <f t="shared" si="722"/>
        <v>0</v>
      </c>
      <c r="H1123" s="114">
        <v>0</v>
      </c>
      <c r="I1123" s="114">
        <v>0</v>
      </c>
    </row>
    <row r="1124" spans="1:9" s="132" customFormat="1" ht="37.5" x14ac:dyDescent="0.2">
      <c r="A1124" s="345"/>
      <c r="B1124" s="345"/>
      <c r="C1124" s="128" t="s">
        <v>18</v>
      </c>
      <c r="D1124" s="114">
        <f t="shared" si="720"/>
        <v>0</v>
      </c>
      <c r="E1124" s="114">
        <v>0</v>
      </c>
      <c r="F1124" s="114">
        <v>0</v>
      </c>
      <c r="G1124" s="114">
        <f t="shared" si="722"/>
        <v>0</v>
      </c>
      <c r="H1124" s="114">
        <v>0</v>
      </c>
      <c r="I1124" s="114">
        <v>0</v>
      </c>
    </row>
    <row r="1125" spans="1:9" s="132" customFormat="1" ht="37.5" x14ac:dyDescent="0.2">
      <c r="A1125" s="345"/>
      <c r="B1125" s="345"/>
      <c r="C1125" s="128" t="s">
        <v>19</v>
      </c>
      <c r="D1125" s="114">
        <f t="shared" si="720"/>
        <v>0</v>
      </c>
      <c r="E1125" s="114">
        <v>0</v>
      </c>
      <c r="F1125" s="114">
        <v>0</v>
      </c>
      <c r="G1125" s="114">
        <f t="shared" si="722"/>
        <v>0</v>
      </c>
      <c r="H1125" s="114">
        <v>0</v>
      </c>
      <c r="I1125" s="114">
        <v>0</v>
      </c>
    </row>
    <row r="1126" spans="1:9" s="132" customFormat="1" ht="37.5" x14ac:dyDescent="0.2">
      <c r="A1126" s="345"/>
      <c r="B1126" s="345"/>
      <c r="C1126" s="127" t="s">
        <v>20</v>
      </c>
      <c r="D1126" s="114">
        <f t="shared" si="720"/>
        <v>0</v>
      </c>
      <c r="E1126" s="114">
        <v>0</v>
      </c>
      <c r="F1126" s="114">
        <v>0</v>
      </c>
      <c r="G1126" s="114">
        <f t="shared" si="722"/>
        <v>0</v>
      </c>
      <c r="H1126" s="114">
        <v>0</v>
      </c>
      <c r="I1126" s="114">
        <v>0</v>
      </c>
    </row>
    <row r="1127" spans="1:9" s="132" customFormat="1" ht="18.75" x14ac:dyDescent="0.2">
      <c r="A1127" s="345"/>
      <c r="B1127" s="345"/>
      <c r="C1127" s="127" t="s">
        <v>11</v>
      </c>
      <c r="D1127" s="114">
        <f t="shared" si="720"/>
        <v>0</v>
      </c>
      <c r="E1127" s="114">
        <v>0</v>
      </c>
      <c r="F1127" s="114">
        <v>0</v>
      </c>
      <c r="G1127" s="114">
        <f t="shared" si="722"/>
        <v>0</v>
      </c>
      <c r="H1127" s="114">
        <v>0</v>
      </c>
      <c r="I1127" s="114">
        <v>0</v>
      </c>
    </row>
    <row r="1128" spans="1:9" s="132" customFormat="1" ht="18.75" x14ac:dyDescent="0.2">
      <c r="A1128" s="346"/>
      <c r="B1128" s="346"/>
      <c r="C1128" s="127" t="s">
        <v>10</v>
      </c>
      <c r="D1128" s="114">
        <f t="shared" si="720"/>
        <v>69814.899999999994</v>
      </c>
      <c r="E1128" s="114">
        <v>0</v>
      </c>
      <c r="F1128" s="114">
        <v>69814.899999999994</v>
      </c>
      <c r="G1128" s="114">
        <f t="shared" si="722"/>
        <v>69814.899999999994</v>
      </c>
      <c r="H1128" s="114">
        <v>0</v>
      </c>
      <c r="I1128" s="114">
        <v>69814.899999999994</v>
      </c>
    </row>
    <row r="1129" spans="1:9" s="137" customFormat="1" ht="18.75" x14ac:dyDescent="0.2">
      <c r="A1129" s="375" t="s">
        <v>97</v>
      </c>
      <c r="B1129" s="375" t="s">
        <v>140</v>
      </c>
      <c r="C1129" s="129" t="s">
        <v>33</v>
      </c>
      <c r="D1129" s="115">
        <f t="shared" si="720"/>
        <v>0</v>
      </c>
      <c r="E1129" s="115">
        <f t="shared" ref="E1129:F1129" si="724">E1130+E1140+E1141</f>
        <v>0</v>
      </c>
      <c r="F1129" s="115">
        <f t="shared" si="724"/>
        <v>0</v>
      </c>
      <c r="G1129" s="115">
        <f t="shared" si="722"/>
        <v>0</v>
      </c>
      <c r="H1129" s="115">
        <f t="shared" ref="H1129:I1129" si="725">H1130+H1140+H1141</f>
        <v>0</v>
      </c>
      <c r="I1129" s="115">
        <f t="shared" si="725"/>
        <v>0</v>
      </c>
    </row>
    <row r="1130" spans="1:9" s="132" customFormat="1" ht="18.75" x14ac:dyDescent="0.2">
      <c r="A1130" s="376"/>
      <c r="B1130" s="376"/>
      <c r="C1130" s="127" t="s">
        <v>13</v>
      </c>
      <c r="D1130" s="114">
        <f t="shared" si="720"/>
        <v>0</v>
      </c>
      <c r="E1130" s="114">
        <f t="shared" ref="E1130:F1130" si="726">E1132+E1139</f>
        <v>0</v>
      </c>
      <c r="F1130" s="114">
        <f t="shared" si="726"/>
        <v>0</v>
      </c>
      <c r="G1130" s="114">
        <f t="shared" si="722"/>
        <v>0</v>
      </c>
      <c r="H1130" s="114">
        <f t="shared" ref="H1130:I1130" si="727">H1132+H1139</f>
        <v>0</v>
      </c>
      <c r="I1130" s="114">
        <f t="shared" si="727"/>
        <v>0</v>
      </c>
    </row>
    <row r="1131" spans="1:9" s="132" customFormat="1" ht="18.75" x14ac:dyDescent="0.2">
      <c r="A1131" s="376"/>
      <c r="B1131" s="376"/>
      <c r="C1131" s="127" t="s">
        <v>12</v>
      </c>
      <c r="D1131" s="114"/>
      <c r="E1131" s="114"/>
      <c r="F1131" s="114"/>
      <c r="G1131" s="114"/>
      <c r="H1131" s="114"/>
      <c r="I1131" s="114"/>
    </row>
    <row r="1132" spans="1:9" s="132" customFormat="1" ht="37.5" x14ac:dyDescent="0.2">
      <c r="A1132" s="376"/>
      <c r="B1132" s="376"/>
      <c r="C1132" s="127" t="s">
        <v>15</v>
      </c>
      <c r="D1132" s="114">
        <f t="shared" ref="D1132:D1143" si="728">E1132+F1132</f>
        <v>0</v>
      </c>
      <c r="E1132" s="114">
        <f t="shared" ref="E1132:F1132" si="729">E1133+E1134+E1135+E1136+E1137+E1138</f>
        <v>0</v>
      </c>
      <c r="F1132" s="114">
        <f t="shared" si="729"/>
        <v>0</v>
      </c>
      <c r="G1132" s="114">
        <f t="shared" ref="G1132:G1143" si="730">H1132+I1132</f>
        <v>0</v>
      </c>
      <c r="H1132" s="114">
        <f t="shared" ref="H1132:I1132" si="731">H1133+H1134+H1135+H1136+H1137+H1138</f>
        <v>0</v>
      </c>
      <c r="I1132" s="114">
        <f t="shared" si="731"/>
        <v>0</v>
      </c>
    </row>
    <row r="1133" spans="1:9" s="132" customFormat="1" ht="37.5" x14ac:dyDescent="0.2">
      <c r="A1133" s="376"/>
      <c r="B1133" s="376"/>
      <c r="C1133" s="128" t="s">
        <v>21</v>
      </c>
      <c r="D1133" s="114">
        <f t="shared" si="728"/>
        <v>0</v>
      </c>
      <c r="E1133" s="114">
        <f>E1146+E1159</f>
        <v>0</v>
      </c>
      <c r="F1133" s="114">
        <f>F1146+F1159</f>
        <v>0</v>
      </c>
      <c r="G1133" s="114">
        <f t="shared" si="730"/>
        <v>0</v>
      </c>
      <c r="H1133" s="114">
        <f>H1146+H1159</f>
        <v>0</v>
      </c>
      <c r="I1133" s="114">
        <f>I1146+I1159</f>
        <v>0</v>
      </c>
    </row>
    <row r="1134" spans="1:9" s="132" customFormat="1" ht="37.5" x14ac:dyDescent="0.2">
      <c r="A1134" s="376"/>
      <c r="B1134" s="376"/>
      <c r="C1134" s="128" t="s">
        <v>22</v>
      </c>
      <c r="D1134" s="114">
        <f t="shared" si="728"/>
        <v>0</v>
      </c>
      <c r="E1134" s="114">
        <f t="shared" ref="E1134:F1141" si="732">E1147+E1160</f>
        <v>0</v>
      </c>
      <c r="F1134" s="114">
        <f t="shared" si="732"/>
        <v>0</v>
      </c>
      <c r="G1134" s="114">
        <f t="shared" si="730"/>
        <v>0</v>
      </c>
      <c r="H1134" s="114">
        <f t="shared" ref="H1134:I1138" si="733">H1147+H1160</f>
        <v>0</v>
      </c>
      <c r="I1134" s="114">
        <f t="shared" si="733"/>
        <v>0</v>
      </c>
    </row>
    <row r="1135" spans="1:9" s="132" customFormat="1" ht="37.5" x14ac:dyDescent="0.2">
      <c r="A1135" s="376"/>
      <c r="B1135" s="376"/>
      <c r="C1135" s="128" t="s">
        <v>16</v>
      </c>
      <c r="D1135" s="114">
        <f t="shared" si="728"/>
        <v>0</v>
      </c>
      <c r="E1135" s="114">
        <f t="shared" si="732"/>
        <v>0</v>
      </c>
      <c r="F1135" s="114">
        <f t="shared" si="732"/>
        <v>0</v>
      </c>
      <c r="G1135" s="114">
        <f t="shared" si="730"/>
        <v>0</v>
      </c>
      <c r="H1135" s="114">
        <f t="shared" si="733"/>
        <v>0</v>
      </c>
      <c r="I1135" s="114">
        <f t="shared" si="733"/>
        <v>0</v>
      </c>
    </row>
    <row r="1136" spans="1:9" s="132" customFormat="1" ht="37.5" x14ac:dyDescent="0.2">
      <c r="A1136" s="376"/>
      <c r="B1136" s="376"/>
      <c r="C1136" s="128" t="s">
        <v>17</v>
      </c>
      <c r="D1136" s="114">
        <f t="shared" si="728"/>
        <v>0</v>
      </c>
      <c r="E1136" s="114">
        <f t="shared" si="732"/>
        <v>0</v>
      </c>
      <c r="F1136" s="114">
        <f t="shared" si="732"/>
        <v>0</v>
      </c>
      <c r="G1136" s="114">
        <f t="shared" si="730"/>
        <v>0</v>
      </c>
      <c r="H1136" s="114">
        <f t="shared" si="733"/>
        <v>0</v>
      </c>
      <c r="I1136" s="114">
        <f t="shared" si="733"/>
        <v>0</v>
      </c>
    </row>
    <row r="1137" spans="1:9" s="132" customFormat="1" ht="37.5" x14ac:dyDescent="0.2">
      <c r="A1137" s="376"/>
      <c r="B1137" s="376"/>
      <c r="C1137" s="128" t="s">
        <v>18</v>
      </c>
      <c r="D1137" s="114">
        <f t="shared" si="728"/>
        <v>0</v>
      </c>
      <c r="E1137" s="114">
        <f t="shared" si="732"/>
        <v>0</v>
      </c>
      <c r="F1137" s="114">
        <f t="shared" si="732"/>
        <v>0</v>
      </c>
      <c r="G1137" s="114">
        <f t="shared" si="730"/>
        <v>0</v>
      </c>
      <c r="H1137" s="114">
        <f t="shared" si="733"/>
        <v>0</v>
      </c>
      <c r="I1137" s="114">
        <f t="shared" si="733"/>
        <v>0</v>
      </c>
    </row>
    <row r="1138" spans="1:9" s="132" customFormat="1" ht="37.5" x14ac:dyDescent="0.2">
      <c r="A1138" s="376"/>
      <c r="B1138" s="376"/>
      <c r="C1138" s="128" t="s">
        <v>19</v>
      </c>
      <c r="D1138" s="114">
        <f t="shared" si="728"/>
        <v>0</v>
      </c>
      <c r="E1138" s="114">
        <f t="shared" si="732"/>
        <v>0</v>
      </c>
      <c r="F1138" s="114">
        <f t="shared" si="732"/>
        <v>0</v>
      </c>
      <c r="G1138" s="114">
        <f t="shared" si="730"/>
        <v>0</v>
      </c>
      <c r="H1138" s="114">
        <f t="shared" si="733"/>
        <v>0</v>
      </c>
      <c r="I1138" s="114">
        <f t="shared" si="733"/>
        <v>0</v>
      </c>
    </row>
    <row r="1139" spans="1:9" s="132" customFormat="1" ht="37.5" x14ac:dyDescent="0.2">
      <c r="A1139" s="376"/>
      <c r="B1139" s="376"/>
      <c r="C1139" s="127" t="s">
        <v>20</v>
      </c>
      <c r="D1139" s="114">
        <f t="shared" si="728"/>
        <v>0</v>
      </c>
      <c r="E1139" s="114">
        <f>E1152+E1165</f>
        <v>0</v>
      </c>
      <c r="F1139" s="114">
        <f>F1152+F1165</f>
        <v>0</v>
      </c>
      <c r="G1139" s="114">
        <f t="shared" si="730"/>
        <v>0</v>
      </c>
      <c r="H1139" s="114">
        <f>H1152+H1165</f>
        <v>0</v>
      </c>
      <c r="I1139" s="114">
        <f>I1152+I1165</f>
        <v>0</v>
      </c>
    </row>
    <row r="1140" spans="1:9" s="132" customFormat="1" ht="18.75" x14ac:dyDescent="0.2">
      <c r="A1140" s="376"/>
      <c r="B1140" s="376"/>
      <c r="C1140" s="127" t="s">
        <v>11</v>
      </c>
      <c r="D1140" s="114">
        <f t="shared" si="728"/>
        <v>0</v>
      </c>
      <c r="E1140" s="114">
        <f>E1153+E1166</f>
        <v>0</v>
      </c>
      <c r="F1140" s="114">
        <f>F1153+F1166</f>
        <v>0</v>
      </c>
      <c r="G1140" s="114">
        <f t="shared" si="730"/>
        <v>0</v>
      </c>
      <c r="H1140" s="114">
        <f>H1153+H1166</f>
        <v>0</v>
      </c>
      <c r="I1140" s="114">
        <f>I1153+I1166</f>
        <v>0</v>
      </c>
    </row>
    <row r="1141" spans="1:9" s="132" customFormat="1" ht="18.75" x14ac:dyDescent="0.2">
      <c r="A1141" s="377"/>
      <c r="B1141" s="377"/>
      <c r="C1141" s="127" t="s">
        <v>10</v>
      </c>
      <c r="D1141" s="114">
        <f t="shared" si="728"/>
        <v>0</v>
      </c>
      <c r="E1141" s="114">
        <f t="shared" si="732"/>
        <v>0</v>
      </c>
      <c r="F1141" s="114">
        <f t="shared" si="732"/>
        <v>0</v>
      </c>
      <c r="G1141" s="114">
        <f t="shared" si="730"/>
        <v>0</v>
      </c>
      <c r="H1141" s="114">
        <f t="shared" ref="H1141:I1141" si="734">H1154+H1167</f>
        <v>0</v>
      </c>
      <c r="I1141" s="114">
        <f t="shared" si="734"/>
        <v>0</v>
      </c>
    </row>
    <row r="1142" spans="1:9" s="131" customFormat="1" ht="18.75" x14ac:dyDescent="0.2">
      <c r="A1142" s="344" t="s">
        <v>84</v>
      </c>
      <c r="B1142" s="344" t="s">
        <v>141</v>
      </c>
      <c r="C1142" s="130" t="s">
        <v>33</v>
      </c>
      <c r="D1142" s="117">
        <f t="shared" si="728"/>
        <v>0</v>
      </c>
      <c r="E1142" s="117">
        <f t="shared" ref="E1142:F1142" si="735">E1143+E1153+E1154</f>
        <v>0</v>
      </c>
      <c r="F1142" s="117">
        <f t="shared" si="735"/>
        <v>0</v>
      </c>
      <c r="G1142" s="117">
        <f t="shared" si="730"/>
        <v>0</v>
      </c>
      <c r="H1142" s="117">
        <f t="shared" ref="H1142:I1142" si="736">H1143+H1153+H1154</f>
        <v>0</v>
      </c>
      <c r="I1142" s="117">
        <f t="shared" si="736"/>
        <v>0</v>
      </c>
    </row>
    <row r="1143" spans="1:9" s="132" customFormat="1" ht="18.75" x14ac:dyDescent="0.2">
      <c r="A1143" s="345"/>
      <c r="B1143" s="345"/>
      <c r="C1143" s="127" t="s">
        <v>13</v>
      </c>
      <c r="D1143" s="114">
        <f t="shared" si="728"/>
        <v>0</v>
      </c>
      <c r="E1143" s="114">
        <f t="shared" ref="E1143:F1143" si="737">E1145+E1152</f>
        <v>0</v>
      </c>
      <c r="F1143" s="114">
        <f t="shared" si="737"/>
        <v>0</v>
      </c>
      <c r="G1143" s="114">
        <f t="shared" si="730"/>
        <v>0</v>
      </c>
      <c r="H1143" s="114">
        <f t="shared" ref="H1143:I1143" si="738">H1145+H1152</f>
        <v>0</v>
      </c>
      <c r="I1143" s="114">
        <f t="shared" si="738"/>
        <v>0</v>
      </c>
    </row>
    <row r="1144" spans="1:9" s="132" customFormat="1" ht="18.75" x14ac:dyDescent="0.2">
      <c r="A1144" s="345"/>
      <c r="B1144" s="345"/>
      <c r="C1144" s="127" t="s">
        <v>12</v>
      </c>
      <c r="D1144" s="114"/>
      <c r="E1144" s="114"/>
      <c r="F1144" s="114"/>
      <c r="G1144" s="114"/>
      <c r="H1144" s="114"/>
      <c r="I1144" s="114"/>
    </row>
    <row r="1145" spans="1:9" s="132" customFormat="1" ht="37.5" x14ac:dyDescent="0.2">
      <c r="A1145" s="345"/>
      <c r="B1145" s="345"/>
      <c r="C1145" s="127" t="s">
        <v>15</v>
      </c>
      <c r="D1145" s="114">
        <f t="shared" ref="D1145:D1154" si="739">E1145+F1145</f>
        <v>0</v>
      </c>
      <c r="E1145" s="114">
        <f t="shared" ref="E1145:F1145" si="740">E1146+E1147+E1148+E1149+E1150+E1151</f>
        <v>0</v>
      </c>
      <c r="F1145" s="114">
        <f t="shared" si="740"/>
        <v>0</v>
      </c>
      <c r="G1145" s="114">
        <f t="shared" ref="G1145:G1154" si="741">H1145+I1145</f>
        <v>0</v>
      </c>
      <c r="H1145" s="114">
        <f t="shared" ref="H1145:I1145" si="742">H1146+H1147+H1148+H1149+H1150+H1151</f>
        <v>0</v>
      </c>
      <c r="I1145" s="114">
        <f t="shared" si="742"/>
        <v>0</v>
      </c>
    </row>
    <row r="1146" spans="1:9" s="132" customFormat="1" ht="37.5" x14ac:dyDescent="0.2">
      <c r="A1146" s="345"/>
      <c r="B1146" s="345"/>
      <c r="C1146" s="128" t="s">
        <v>21</v>
      </c>
      <c r="D1146" s="114">
        <f t="shared" si="739"/>
        <v>0</v>
      </c>
      <c r="E1146" s="114">
        <v>0</v>
      </c>
      <c r="F1146" s="114">
        <v>0</v>
      </c>
      <c r="G1146" s="114">
        <f t="shared" si="741"/>
        <v>0</v>
      </c>
      <c r="H1146" s="114">
        <v>0</v>
      </c>
      <c r="I1146" s="114">
        <v>0</v>
      </c>
    </row>
    <row r="1147" spans="1:9" s="132" customFormat="1" ht="37.5" x14ac:dyDescent="0.2">
      <c r="A1147" s="345"/>
      <c r="B1147" s="345"/>
      <c r="C1147" s="128" t="s">
        <v>22</v>
      </c>
      <c r="D1147" s="114">
        <f t="shared" si="739"/>
        <v>0</v>
      </c>
      <c r="E1147" s="114">
        <v>0</v>
      </c>
      <c r="F1147" s="114">
        <v>0</v>
      </c>
      <c r="G1147" s="114">
        <f t="shared" si="741"/>
        <v>0</v>
      </c>
      <c r="H1147" s="114">
        <v>0</v>
      </c>
      <c r="I1147" s="114">
        <v>0</v>
      </c>
    </row>
    <row r="1148" spans="1:9" s="132" customFormat="1" ht="37.5" x14ac:dyDescent="0.2">
      <c r="A1148" s="345"/>
      <c r="B1148" s="345"/>
      <c r="C1148" s="128" t="s">
        <v>16</v>
      </c>
      <c r="D1148" s="114">
        <f t="shared" si="739"/>
        <v>0</v>
      </c>
      <c r="E1148" s="114">
        <v>0</v>
      </c>
      <c r="F1148" s="114">
        <v>0</v>
      </c>
      <c r="G1148" s="114">
        <f t="shared" si="741"/>
        <v>0</v>
      </c>
      <c r="H1148" s="114">
        <v>0</v>
      </c>
      <c r="I1148" s="114">
        <v>0</v>
      </c>
    </row>
    <row r="1149" spans="1:9" s="132" customFormat="1" ht="37.5" x14ac:dyDescent="0.2">
      <c r="A1149" s="345"/>
      <c r="B1149" s="345"/>
      <c r="C1149" s="128" t="s">
        <v>17</v>
      </c>
      <c r="D1149" s="114">
        <f t="shared" si="739"/>
        <v>0</v>
      </c>
      <c r="E1149" s="114">
        <v>0</v>
      </c>
      <c r="F1149" s="114">
        <v>0</v>
      </c>
      <c r="G1149" s="114">
        <f t="shared" si="741"/>
        <v>0</v>
      </c>
      <c r="H1149" s="114">
        <v>0</v>
      </c>
      <c r="I1149" s="114">
        <v>0</v>
      </c>
    </row>
    <row r="1150" spans="1:9" s="132" customFormat="1" ht="37.5" x14ac:dyDescent="0.2">
      <c r="A1150" s="345"/>
      <c r="B1150" s="345"/>
      <c r="C1150" s="128" t="s">
        <v>18</v>
      </c>
      <c r="D1150" s="114">
        <f t="shared" si="739"/>
        <v>0</v>
      </c>
      <c r="E1150" s="114">
        <v>0</v>
      </c>
      <c r="F1150" s="114">
        <v>0</v>
      </c>
      <c r="G1150" s="114">
        <f t="shared" si="741"/>
        <v>0</v>
      </c>
      <c r="H1150" s="114">
        <v>0</v>
      </c>
      <c r="I1150" s="114">
        <v>0</v>
      </c>
    </row>
    <row r="1151" spans="1:9" s="132" customFormat="1" ht="37.5" x14ac:dyDescent="0.2">
      <c r="A1151" s="345"/>
      <c r="B1151" s="345"/>
      <c r="C1151" s="128" t="s">
        <v>19</v>
      </c>
      <c r="D1151" s="114">
        <f t="shared" si="739"/>
        <v>0</v>
      </c>
      <c r="E1151" s="114">
        <v>0</v>
      </c>
      <c r="F1151" s="114">
        <v>0</v>
      </c>
      <c r="G1151" s="114">
        <f t="shared" si="741"/>
        <v>0</v>
      </c>
      <c r="H1151" s="114">
        <v>0</v>
      </c>
      <c r="I1151" s="114">
        <v>0</v>
      </c>
    </row>
    <row r="1152" spans="1:9" s="132" customFormat="1" ht="37.5" x14ac:dyDescent="0.2">
      <c r="A1152" s="345"/>
      <c r="B1152" s="345"/>
      <c r="C1152" s="127" t="s">
        <v>20</v>
      </c>
      <c r="D1152" s="114">
        <f t="shared" si="739"/>
        <v>0</v>
      </c>
      <c r="E1152" s="114">
        <v>0</v>
      </c>
      <c r="F1152" s="114">
        <v>0</v>
      </c>
      <c r="G1152" s="114">
        <f t="shared" si="741"/>
        <v>0</v>
      </c>
      <c r="H1152" s="114">
        <v>0</v>
      </c>
      <c r="I1152" s="114">
        <v>0</v>
      </c>
    </row>
    <row r="1153" spans="1:9" s="132" customFormat="1" ht="18.75" x14ac:dyDescent="0.2">
      <c r="A1153" s="345"/>
      <c r="B1153" s="345"/>
      <c r="C1153" s="127" t="s">
        <v>11</v>
      </c>
      <c r="D1153" s="114">
        <f t="shared" si="739"/>
        <v>0</v>
      </c>
      <c r="E1153" s="114">
        <v>0</v>
      </c>
      <c r="F1153" s="114">
        <v>0</v>
      </c>
      <c r="G1153" s="114">
        <f t="shared" si="741"/>
        <v>0</v>
      </c>
      <c r="H1153" s="114">
        <v>0</v>
      </c>
      <c r="I1153" s="114">
        <v>0</v>
      </c>
    </row>
    <row r="1154" spans="1:9" s="132" customFormat="1" ht="18.75" x14ac:dyDescent="0.2">
      <c r="A1154" s="346"/>
      <c r="B1154" s="346"/>
      <c r="C1154" s="127" t="s">
        <v>10</v>
      </c>
      <c r="D1154" s="114">
        <f t="shared" si="739"/>
        <v>0</v>
      </c>
      <c r="E1154" s="114">
        <v>0</v>
      </c>
      <c r="F1154" s="114">
        <v>0</v>
      </c>
      <c r="G1154" s="114">
        <f t="shared" si="741"/>
        <v>0</v>
      </c>
      <c r="H1154" s="114">
        <v>0</v>
      </c>
      <c r="I1154" s="114">
        <v>0</v>
      </c>
    </row>
    <row r="1155" spans="1:9" s="131" customFormat="1" ht="18.75" x14ac:dyDescent="0.2">
      <c r="A1155" s="344" t="s">
        <v>85</v>
      </c>
      <c r="B1155" s="344" t="s">
        <v>142</v>
      </c>
      <c r="C1155" s="130" t="s">
        <v>33</v>
      </c>
      <c r="D1155" s="117">
        <f>E1155+F1155</f>
        <v>0</v>
      </c>
      <c r="E1155" s="117">
        <f>E1156+E1166+E1167</f>
        <v>0</v>
      </c>
      <c r="F1155" s="117">
        <f>F1156+F1166+F1167</f>
        <v>0</v>
      </c>
      <c r="G1155" s="117">
        <f>H1155+I1155</f>
        <v>0</v>
      </c>
      <c r="H1155" s="117">
        <f>H1156+H1166+H1167</f>
        <v>0</v>
      </c>
      <c r="I1155" s="117">
        <f>I1156+I1166+I1167</f>
        <v>0</v>
      </c>
    </row>
    <row r="1156" spans="1:9" s="132" customFormat="1" ht="18.75" x14ac:dyDescent="0.2">
      <c r="A1156" s="345"/>
      <c r="B1156" s="345"/>
      <c r="C1156" s="127" t="s">
        <v>13</v>
      </c>
      <c r="D1156" s="114">
        <f t="shared" ref="D1156:D1167" si="743">E1156+F1156</f>
        <v>0</v>
      </c>
      <c r="E1156" s="114">
        <f>E1158+E1165</f>
        <v>0</v>
      </c>
      <c r="F1156" s="114">
        <f>F1158+F1165</f>
        <v>0</v>
      </c>
      <c r="G1156" s="114">
        <f t="shared" ref="G1156" si="744">H1156+I1156</f>
        <v>0</v>
      </c>
      <c r="H1156" s="114">
        <f>H1158+H1165</f>
        <v>0</v>
      </c>
      <c r="I1156" s="114">
        <f>I1158+I1165</f>
        <v>0</v>
      </c>
    </row>
    <row r="1157" spans="1:9" s="132" customFormat="1" ht="18.75" x14ac:dyDescent="0.2">
      <c r="A1157" s="345"/>
      <c r="B1157" s="345"/>
      <c r="C1157" s="127" t="s">
        <v>12</v>
      </c>
      <c r="D1157" s="114"/>
      <c r="E1157" s="114"/>
      <c r="F1157" s="114"/>
      <c r="G1157" s="114"/>
      <c r="H1157" s="114"/>
      <c r="I1157" s="114"/>
    </row>
    <row r="1158" spans="1:9" s="132" customFormat="1" ht="37.5" x14ac:dyDescent="0.2">
      <c r="A1158" s="345"/>
      <c r="B1158" s="345"/>
      <c r="C1158" s="127" t="s">
        <v>15</v>
      </c>
      <c r="D1158" s="114">
        <f t="shared" si="743"/>
        <v>0</v>
      </c>
      <c r="E1158" s="114">
        <f>E1159+E1160+E1161+E1162+E1163+E1164</f>
        <v>0</v>
      </c>
      <c r="F1158" s="114">
        <f>F1159+F1160+F1161+F1162+F1163+F1164</f>
        <v>0</v>
      </c>
      <c r="G1158" s="114">
        <f t="shared" ref="G1158:G1167" si="745">H1158+I1158</f>
        <v>0</v>
      </c>
      <c r="H1158" s="114">
        <f>H1159+H1160+H1161+H1162+H1163+H1164</f>
        <v>0</v>
      </c>
      <c r="I1158" s="114">
        <f>I1159+I1160+I1161+I1162+I1163+I1164</f>
        <v>0</v>
      </c>
    </row>
    <row r="1159" spans="1:9" s="132" customFormat="1" ht="37.5" x14ac:dyDescent="0.2">
      <c r="A1159" s="345"/>
      <c r="B1159" s="345"/>
      <c r="C1159" s="128" t="s">
        <v>21</v>
      </c>
      <c r="D1159" s="114">
        <f t="shared" si="743"/>
        <v>0</v>
      </c>
      <c r="E1159" s="114">
        <v>0</v>
      </c>
      <c r="F1159" s="114">
        <v>0</v>
      </c>
      <c r="G1159" s="114">
        <f t="shared" si="745"/>
        <v>0</v>
      </c>
      <c r="H1159" s="114">
        <v>0</v>
      </c>
      <c r="I1159" s="114">
        <v>0</v>
      </c>
    </row>
    <row r="1160" spans="1:9" s="132" customFormat="1" ht="37.5" x14ac:dyDescent="0.2">
      <c r="A1160" s="345"/>
      <c r="B1160" s="345"/>
      <c r="C1160" s="128" t="s">
        <v>22</v>
      </c>
      <c r="D1160" s="114">
        <f t="shared" si="743"/>
        <v>0</v>
      </c>
      <c r="E1160" s="114">
        <v>0</v>
      </c>
      <c r="F1160" s="114">
        <v>0</v>
      </c>
      <c r="G1160" s="114">
        <f t="shared" si="745"/>
        <v>0</v>
      </c>
      <c r="H1160" s="114">
        <v>0</v>
      </c>
      <c r="I1160" s="114">
        <v>0</v>
      </c>
    </row>
    <row r="1161" spans="1:9" s="132" customFormat="1" ht="37.5" x14ac:dyDescent="0.2">
      <c r="A1161" s="345"/>
      <c r="B1161" s="345"/>
      <c r="C1161" s="128" t="s">
        <v>16</v>
      </c>
      <c r="D1161" s="114">
        <f t="shared" si="743"/>
        <v>0</v>
      </c>
      <c r="E1161" s="114">
        <v>0</v>
      </c>
      <c r="F1161" s="114">
        <v>0</v>
      </c>
      <c r="G1161" s="114">
        <f t="shared" si="745"/>
        <v>0</v>
      </c>
      <c r="H1161" s="114">
        <v>0</v>
      </c>
      <c r="I1161" s="114">
        <v>0</v>
      </c>
    </row>
    <row r="1162" spans="1:9" s="132" customFormat="1" ht="37.5" x14ac:dyDescent="0.2">
      <c r="A1162" s="345"/>
      <c r="B1162" s="345"/>
      <c r="C1162" s="128" t="s">
        <v>17</v>
      </c>
      <c r="D1162" s="114">
        <f t="shared" si="743"/>
        <v>0</v>
      </c>
      <c r="E1162" s="114">
        <v>0</v>
      </c>
      <c r="F1162" s="114">
        <v>0</v>
      </c>
      <c r="G1162" s="114">
        <f t="shared" si="745"/>
        <v>0</v>
      </c>
      <c r="H1162" s="114">
        <v>0</v>
      </c>
      <c r="I1162" s="114">
        <v>0</v>
      </c>
    </row>
    <row r="1163" spans="1:9" s="132" customFormat="1" ht="37.5" x14ac:dyDescent="0.2">
      <c r="A1163" s="345"/>
      <c r="B1163" s="345"/>
      <c r="C1163" s="128" t="s">
        <v>18</v>
      </c>
      <c r="D1163" s="114">
        <f t="shared" si="743"/>
        <v>0</v>
      </c>
      <c r="E1163" s="114">
        <v>0</v>
      </c>
      <c r="F1163" s="114">
        <v>0</v>
      </c>
      <c r="G1163" s="114">
        <f t="shared" si="745"/>
        <v>0</v>
      </c>
      <c r="H1163" s="114">
        <v>0</v>
      </c>
      <c r="I1163" s="114">
        <v>0</v>
      </c>
    </row>
    <row r="1164" spans="1:9" s="132" customFormat="1" ht="37.5" x14ac:dyDescent="0.2">
      <c r="A1164" s="345"/>
      <c r="B1164" s="345"/>
      <c r="C1164" s="128" t="s">
        <v>19</v>
      </c>
      <c r="D1164" s="114">
        <f t="shared" si="743"/>
        <v>0</v>
      </c>
      <c r="E1164" s="114">
        <v>0</v>
      </c>
      <c r="F1164" s="114">
        <v>0</v>
      </c>
      <c r="G1164" s="114">
        <f t="shared" si="745"/>
        <v>0</v>
      </c>
      <c r="H1164" s="114">
        <v>0</v>
      </c>
      <c r="I1164" s="114">
        <v>0</v>
      </c>
    </row>
    <row r="1165" spans="1:9" s="132" customFormat="1" ht="37.5" x14ac:dyDescent="0.2">
      <c r="A1165" s="345"/>
      <c r="B1165" s="345"/>
      <c r="C1165" s="127" t="s">
        <v>20</v>
      </c>
      <c r="D1165" s="114">
        <f t="shared" si="743"/>
        <v>0</v>
      </c>
      <c r="E1165" s="114">
        <v>0</v>
      </c>
      <c r="F1165" s="114">
        <v>0</v>
      </c>
      <c r="G1165" s="114">
        <f t="shared" si="745"/>
        <v>0</v>
      </c>
      <c r="H1165" s="114">
        <v>0</v>
      </c>
      <c r="I1165" s="114">
        <v>0</v>
      </c>
    </row>
    <row r="1166" spans="1:9" s="132" customFormat="1" ht="18.75" x14ac:dyDescent="0.2">
      <c r="A1166" s="345"/>
      <c r="B1166" s="345"/>
      <c r="C1166" s="127" t="s">
        <v>11</v>
      </c>
      <c r="D1166" s="114">
        <f t="shared" si="743"/>
        <v>0</v>
      </c>
      <c r="E1166" s="114">
        <v>0</v>
      </c>
      <c r="F1166" s="114">
        <v>0</v>
      </c>
      <c r="G1166" s="114">
        <f t="shared" si="745"/>
        <v>0</v>
      </c>
      <c r="H1166" s="114">
        <v>0</v>
      </c>
      <c r="I1166" s="114">
        <v>0</v>
      </c>
    </row>
    <row r="1167" spans="1:9" s="132" customFormat="1" ht="18.75" x14ac:dyDescent="0.2">
      <c r="A1167" s="346"/>
      <c r="B1167" s="346"/>
      <c r="C1167" s="127" t="s">
        <v>10</v>
      </c>
      <c r="D1167" s="114">
        <f t="shared" si="743"/>
        <v>0</v>
      </c>
      <c r="E1167" s="114">
        <v>0</v>
      </c>
      <c r="F1167" s="114">
        <v>0</v>
      </c>
      <c r="G1167" s="114">
        <f t="shared" si="745"/>
        <v>0</v>
      </c>
      <c r="H1167" s="114">
        <v>0</v>
      </c>
      <c r="I1167" s="114">
        <v>0</v>
      </c>
    </row>
    <row r="1168" spans="1:9" x14ac:dyDescent="0.25">
      <c r="I1168" s="138" t="s">
        <v>355</v>
      </c>
    </row>
    <row r="1169" spans="1:11" s="108" customFormat="1" ht="18.75" customHeight="1" x14ac:dyDescent="0.25">
      <c r="A1169" s="368" t="s">
        <v>360</v>
      </c>
      <c r="B1169" s="368"/>
      <c r="C1169" s="368"/>
      <c r="D1169" s="368"/>
      <c r="E1169" s="368"/>
      <c r="F1169" s="368"/>
      <c r="G1169" s="368"/>
      <c r="H1169" s="368"/>
      <c r="I1169" s="368"/>
      <c r="J1169" s="368"/>
      <c r="K1169" s="368"/>
    </row>
    <row r="1170" spans="1:11" s="108" customFormat="1" x14ac:dyDescent="0.25">
      <c r="A1170" s="368"/>
      <c r="B1170" s="368"/>
      <c r="C1170" s="368"/>
      <c r="D1170" s="368"/>
      <c r="E1170" s="368"/>
      <c r="F1170" s="368"/>
      <c r="G1170" s="368"/>
      <c r="H1170" s="368"/>
      <c r="I1170" s="368"/>
      <c r="J1170" s="368"/>
      <c r="K1170" s="368"/>
    </row>
    <row r="1171" spans="1:11" s="108" customFormat="1" x14ac:dyDescent="0.25">
      <c r="B1171" s="125"/>
      <c r="C1171" s="125"/>
    </row>
    <row r="1172" spans="1:11" x14ac:dyDescent="0.25">
      <c r="A1172" s="139" t="s">
        <v>358</v>
      </c>
      <c r="B1172" s="107"/>
      <c r="C1172" s="107"/>
      <c r="D1172" s="106"/>
      <c r="E1172" s="106"/>
      <c r="F1172" s="106"/>
      <c r="G1172" s="106"/>
      <c r="H1172" s="106"/>
      <c r="I1172" s="106"/>
    </row>
    <row r="1173" spans="1:11" x14ac:dyDescent="0.25">
      <c r="A1173" s="139" t="s">
        <v>359</v>
      </c>
      <c r="B1173" s="107"/>
      <c r="C1173" s="107"/>
      <c r="D1173" s="106"/>
      <c r="E1173" s="106"/>
      <c r="F1173" s="106"/>
      <c r="G1173" s="106"/>
      <c r="H1173" s="106"/>
      <c r="I1173" s="106"/>
    </row>
  </sheetData>
  <mergeCells count="191">
    <mergeCell ref="G1:I2"/>
    <mergeCell ref="A1169:K1170"/>
    <mergeCell ref="E8:F8"/>
    <mergeCell ref="G8:G9"/>
    <mergeCell ref="H8:I8"/>
    <mergeCell ref="A4:I4"/>
    <mergeCell ref="A6:A9"/>
    <mergeCell ref="B6:B9"/>
    <mergeCell ref="C6:C9"/>
    <mergeCell ref="D7:F7"/>
    <mergeCell ref="G7:I7"/>
    <mergeCell ref="D8:D9"/>
    <mergeCell ref="A50:A62"/>
    <mergeCell ref="B50:B62"/>
    <mergeCell ref="A63:A75"/>
    <mergeCell ref="B63:B75"/>
    <mergeCell ref="A76:A88"/>
    <mergeCell ref="B76:B88"/>
    <mergeCell ref="A11:A23"/>
    <mergeCell ref="B11:B23"/>
    <mergeCell ref="A24:A36"/>
    <mergeCell ref="B24:B36"/>
    <mergeCell ref="A37:A49"/>
    <mergeCell ref="B37:B49"/>
    <mergeCell ref="A128:A140"/>
    <mergeCell ref="B128:B140"/>
    <mergeCell ref="A141:A153"/>
    <mergeCell ref="B141:B153"/>
    <mergeCell ref="A154:A166"/>
    <mergeCell ref="B154:B166"/>
    <mergeCell ref="A89:A101"/>
    <mergeCell ref="B89:B101"/>
    <mergeCell ref="A102:A114"/>
    <mergeCell ref="B102:B114"/>
    <mergeCell ref="A115:A127"/>
    <mergeCell ref="B115:B127"/>
    <mergeCell ref="A206:A218"/>
    <mergeCell ref="B206:B218"/>
    <mergeCell ref="A219:A231"/>
    <mergeCell ref="B219:B231"/>
    <mergeCell ref="A232:A244"/>
    <mergeCell ref="B232:B244"/>
    <mergeCell ref="A167:A179"/>
    <mergeCell ref="B167:B179"/>
    <mergeCell ref="A180:A192"/>
    <mergeCell ref="B180:B192"/>
    <mergeCell ref="A193:A205"/>
    <mergeCell ref="B193:B205"/>
    <mergeCell ref="A284:A296"/>
    <mergeCell ref="B284:B296"/>
    <mergeCell ref="A297:A309"/>
    <mergeCell ref="B297:B309"/>
    <mergeCell ref="A310:A322"/>
    <mergeCell ref="B310:B322"/>
    <mergeCell ref="A245:A257"/>
    <mergeCell ref="B245:B257"/>
    <mergeCell ref="A258:A270"/>
    <mergeCell ref="B258:B270"/>
    <mergeCell ref="A271:A283"/>
    <mergeCell ref="B271:B283"/>
    <mergeCell ref="A362:A374"/>
    <mergeCell ref="B362:B374"/>
    <mergeCell ref="A375:A387"/>
    <mergeCell ref="B375:B387"/>
    <mergeCell ref="A388:A400"/>
    <mergeCell ref="B388:B400"/>
    <mergeCell ref="A323:A335"/>
    <mergeCell ref="B323:B335"/>
    <mergeCell ref="A336:A348"/>
    <mergeCell ref="B336:B348"/>
    <mergeCell ref="A349:A361"/>
    <mergeCell ref="B349:B361"/>
    <mergeCell ref="A440:A452"/>
    <mergeCell ref="B440:B452"/>
    <mergeCell ref="A453:A465"/>
    <mergeCell ref="B453:B465"/>
    <mergeCell ref="A466:A478"/>
    <mergeCell ref="B466:B478"/>
    <mergeCell ref="A401:A413"/>
    <mergeCell ref="B401:B413"/>
    <mergeCell ref="A414:A426"/>
    <mergeCell ref="B414:B426"/>
    <mergeCell ref="A427:A439"/>
    <mergeCell ref="B427:B439"/>
    <mergeCell ref="A518:A530"/>
    <mergeCell ref="B518:B530"/>
    <mergeCell ref="A531:A543"/>
    <mergeCell ref="B531:B543"/>
    <mergeCell ref="A544:A556"/>
    <mergeCell ref="B544:B556"/>
    <mergeCell ref="A479:A491"/>
    <mergeCell ref="B479:B491"/>
    <mergeCell ref="A492:A504"/>
    <mergeCell ref="B492:B504"/>
    <mergeCell ref="A505:A517"/>
    <mergeCell ref="B505:B517"/>
    <mergeCell ref="A596:A608"/>
    <mergeCell ref="B596:B608"/>
    <mergeCell ref="A609:A621"/>
    <mergeCell ref="B609:B621"/>
    <mergeCell ref="A622:A634"/>
    <mergeCell ref="B622:B634"/>
    <mergeCell ref="A557:A569"/>
    <mergeCell ref="B557:B569"/>
    <mergeCell ref="A570:A582"/>
    <mergeCell ref="B570:B582"/>
    <mergeCell ref="A583:A595"/>
    <mergeCell ref="B583:B595"/>
    <mergeCell ref="A674:A686"/>
    <mergeCell ref="B674:B686"/>
    <mergeCell ref="A687:A699"/>
    <mergeCell ref="B687:B699"/>
    <mergeCell ref="A700:A712"/>
    <mergeCell ref="B700:B712"/>
    <mergeCell ref="A635:A647"/>
    <mergeCell ref="B635:B647"/>
    <mergeCell ref="A648:A660"/>
    <mergeCell ref="B648:B660"/>
    <mergeCell ref="A661:A673"/>
    <mergeCell ref="B661:B673"/>
    <mergeCell ref="A752:A764"/>
    <mergeCell ref="B752:B764"/>
    <mergeCell ref="A765:A777"/>
    <mergeCell ref="B765:B777"/>
    <mergeCell ref="A778:A790"/>
    <mergeCell ref="B778:B790"/>
    <mergeCell ref="A713:A725"/>
    <mergeCell ref="B713:B725"/>
    <mergeCell ref="A726:A738"/>
    <mergeCell ref="B726:B738"/>
    <mergeCell ref="A739:A751"/>
    <mergeCell ref="B739:B751"/>
    <mergeCell ref="A830:A842"/>
    <mergeCell ref="B830:B842"/>
    <mergeCell ref="A843:A855"/>
    <mergeCell ref="B843:B855"/>
    <mergeCell ref="A856:A868"/>
    <mergeCell ref="B856:B868"/>
    <mergeCell ref="A791:A803"/>
    <mergeCell ref="B791:B803"/>
    <mergeCell ref="A804:A816"/>
    <mergeCell ref="B804:B816"/>
    <mergeCell ref="A817:A829"/>
    <mergeCell ref="B817:B829"/>
    <mergeCell ref="A908:A920"/>
    <mergeCell ref="B908:B920"/>
    <mergeCell ref="A921:A933"/>
    <mergeCell ref="B921:B933"/>
    <mergeCell ref="A934:A946"/>
    <mergeCell ref="B934:B946"/>
    <mergeCell ref="A869:A881"/>
    <mergeCell ref="B869:B881"/>
    <mergeCell ref="A882:A894"/>
    <mergeCell ref="B882:B894"/>
    <mergeCell ref="A895:A907"/>
    <mergeCell ref="B895:B907"/>
    <mergeCell ref="B986:B998"/>
    <mergeCell ref="A999:A1011"/>
    <mergeCell ref="B999:B1011"/>
    <mergeCell ref="A1012:A1024"/>
    <mergeCell ref="B1012:B1024"/>
    <mergeCell ref="A947:A959"/>
    <mergeCell ref="B947:B959"/>
    <mergeCell ref="A960:A972"/>
    <mergeCell ref="B960:B972"/>
    <mergeCell ref="A973:A985"/>
    <mergeCell ref="B973:B985"/>
    <mergeCell ref="A1142:A1154"/>
    <mergeCell ref="B1142:B1154"/>
    <mergeCell ref="A1155:A1167"/>
    <mergeCell ref="B1155:B1167"/>
    <mergeCell ref="D6:I6"/>
    <mergeCell ref="A1103:A1115"/>
    <mergeCell ref="B1103:B1115"/>
    <mergeCell ref="A1116:A1128"/>
    <mergeCell ref="B1116:B1128"/>
    <mergeCell ref="A1129:A1141"/>
    <mergeCell ref="B1129:B1141"/>
    <mergeCell ref="A1064:A1076"/>
    <mergeCell ref="B1064:B1076"/>
    <mergeCell ref="A1077:A1089"/>
    <mergeCell ref="B1077:B1089"/>
    <mergeCell ref="A1090:A1102"/>
    <mergeCell ref="B1090:B1102"/>
    <mergeCell ref="A1025:A1037"/>
    <mergeCell ref="B1025:B1037"/>
    <mergeCell ref="A1038:A1050"/>
    <mergeCell ref="B1038:B1050"/>
    <mergeCell ref="A1051:A1063"/>
    <mergeCell ref="B1051:B1063"/>
    <mergeCell ref="A986:A998"/>
  </mergeCells>
  <printOptions horizontalCentered="1"/>
  <pageMargins left="0.39370078740157483" right="0.39370078740157483" top="1.1811023622047245" bottom="0.55118110236220474" header="0.86614173228346458" footer="0.27559055118110237"/>
  <pageSetup paperSize="9" scale="35" firstPageNumber="163" fitToHeight="0" orientation="landscape" r:id="rId1"/>
  <headerFooter differentFirst="1" scaleWithDoc="0">
    <oddHeader>&amp;C&amp;P</oddHeader>
  </headerFooter>
  <rowBreaks count="2" manualBreakCount="2">
    <brk id="36" max="16383" man="1"/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K223"/>
  <sheetViews>
    <sheetView view="pageBreakPreview" zoomScale="50" zoomScaleNormal="85" zoomScaleSheetLayoutView="50" workbookViewId="0">
      <selection activeCell="H22" sqref="H22"/>
    </sheetView>
  </sheetViews>
  <sheetFormatPr defaultColWidth="9.140625" defaultRowHeight="18" x14ac:dyDescent="0.25"/>
  <cols>
    <col min="1" max="1" width="36.28515625" style="106" customWidth="1"/>
    <col min="2" max="2" width="42.7109375" style="107" customWidth="1"/>
    <col min="3" max="3" width="39.42578125" style="107" customWidth="1"/>
    <col min="4" max="4" width="49" style="106" customWidth="1"/>
    <col min="5" max="5" width="36.5703125" style="106" customWidth="1"/>
    <col min="6" max="6" width="17.28515625" style="106" customWidth="1"/>
    <col min="7" max="7" width="16.42578125" style="106" customWidth="1"/>
    <col min="8" max="8" width="18.5703125" style="106" customWidth="1"/>
    <col min="9" max="9" width="17.7109375" style="106" customWidth="1"/>
    <col min="10" max="10" width="16.7109375" style="106" customWidth="1"/>
    <col min="11" max="11" width="17.28515625" style="106" customWidth="1"/>
    <col min="12" max="12" width="4.28515625" style="106" customWidth="1"/>
    <col min="13" max="16384" width="9.140625" style="106"/>
  </cols>
  <sheetData>
    <row r="1" spans="1:11" ht="70.5" customHeight="1" x14ac:dyDescent="0.25">
      <c r="I1" s="360" t="s">
        <v>356</v>
      </c>
      <c r="J1" s="361"/>
      <c r="K1" s="361"/>
    </row>
    <row r="2" spans="1:11" ht="121.5" customHeight="1" x14ac:dyDescent="0.25">
      <c r="I2" s="361"/>
      <c r="J2" s="361"/>
      <c r="K2" s="361"/>
    </row>
    <row r="3" spans="1:11" ht="18.75" x14ac:dyDescent="0.3">
      <c r="A3" s="6"/>
      <c r="B3" s="27"/>
      <c r="C3" s="27"/>
      <c r="D3" s="6"/>
      <c r="E3" s="6"/>
      <c r="F3" s="6"/>
      <c r="G3" s="6"/>
      <c r="H3" s="6"/>
      <c r="I3" s="6"/>
      <c r="J3" s="6"/>
      <c r="K3" s="6"/>
    </row>
    <row r="4" spans="1:11" ht="68.25" customHeight="1" x14ac:dyDescent="0.25">
      <c r="A4" s="332" t="s">
        <v>38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</row>
    <row r="5" spans="1:11" ht="18.75" x14ac:dyDescent="0.3">
      <c r="A5" s="92"/>
      <c r="B5" s="27"/>
      <c r="C5" s="27"/>
      <c r="D5" s="6"/>
      <c r="E5" s="6"/>
      <c r="F5" s="6"/>
      <c r="G5" s="6"/>
      <c r="H5" s="6"/>
      <c r="I5" s="6"/>
      <c r="J5" s="6"/>
      <c r="K5" s="6"/>
    </row>
    <row r="6" spans="1:11" s="108" customFormat="1" ht="33.75" customHeight="1" x14ac:dyDescent="0.25">
      <c r="A6" s="369" t="s">
        <v>3</v>
      </c>
      <c r="B6" s="370" t="s">
        <v>9</v>
      </c>
      <c r="C6" s="370" t="s">
        <v>143</v>
      </c>
      <c r="D6" s="369" t="s">
        <v>30</v>
      </c>
      <c r="E6" s="369" t="s">
        <v>14</v>
      </c>
      <c r="F6" s="369" t="s">
        <v>25</v>
      </c>
      <c r="G6" s="369"/>
      <c r="H6" s="369"/>
      <c r="I6" s="369"/>
      <c r="J6" s="369"/>
      <c r="K6" s="369"/>
    </row>
    <row r="7" spans="1:11" s="108" customFormat="1" ht="74.25" customHeight="1" x14ac:dyDescent="0.25">
      <c r="A7" s="369"/>
      <c r="B7" s="371"/>
      <c r="C7" s="371"/>
      <c r="D7" s="369"/>
      <c r="E7" s="369"/>
      <c r="F7" s="373" t="s">
        <v>27</v>
      </c>
      <c r="G7" s="373"/>
      <c r="H7" s="373"/>
      <c r="I7" s="373" t="s">
        <v>26</v>
      </c>
      <c r="J7" s="373"/>
      <c r="K7" s="373"/>
    </row>
    <row r="8" spans="1:11" s="108" customFormat="1" ht="18.75" customHeight="1" x14ac:dyDescent="0.25">
      <c r="A8" s="369"/>
      <c r="B8" s="371"/>
      <c r="C8" s="371"/>
      <c r="D8" s="369"/>
      <c r="E8" s="369"/>
      <c r="F8" s="369" t="s">
        <v>0</v>
      </c>
      <c r="G8" s="369" t="s">
        <v>24</v>
      </c>
      <c r="H8" s="369"/>
      <c r="I8" s="369" t="s">
        <v>0</v>
      </c>
      <c r="J8" s="369" t="s">
        <v>24</v>
      </c>
      <c r="K8" s="369"/>
    </row>
    <row r="9" spans="1:11" ht="41.25" customHeight="1" x14ac:dyDescent="0.25">
      <c r="A9" s="369"/>
      <c r="B9" s="372"/>
      <c r="C9" s="372"/>
      <c r="D9" s="369"/>
      <c r="E9" s="369"/>
      <c r="F9" s="369"/>
      <c r="G9" s="144" t="s">
        <v>23</v>
      </c>
      <c r="H9" s="144" t="s">
        <v>4</v>
      </c>
      <c r="I9" s="369"/>
      <c r="J9" s="144" t="s">
        <v>23</v>
      </c>
      <c r="K9" s="144" t="s">
        <v>4</v>
      </c>
    </row>
    <row r="10" spans="1:11" s="111" customFormat="1" ht="18.75" x14ac:dyDescent="0.2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G10" s="110">
        <v>7</v>
      </c>
      <c r="H10" s="144">
        <v>8</v>
      </c>
      <c r="I10" s="110">
        <v>9</v>
      </c>
      <c r="J10" s="110">
        <v>10</v>
      </c>
      <c r="K10" s="144">
        <v>11</v>
      </c>
    </row>
    <row r="11" spans="1:11" s="32" customFormat="1" ht="18.75" x14ac:dyDescent="0.2">
      <c r="A11" s="328" t="s">
        <v>28</v>
      </c>
      <c r="B11" s="328" t="s">
        <v>39</v>
      </c>
      <c r="C11" s="328" t="s">
        <v>40</v>
      </c>
      <c r="D11" s="142" t="s">
        <v>31</v>
      </c>
      <c r="E11" s="30" t="s">
        <v>37</v>
      </c>
      <c r="F11" s="31">
        <f>G11+H11</f>
        <v>570443.5</v>
      </c>
      <c r="G11" s="31">
        <f>G12+G13+G14+G15+G16+G17+G18</f>
        <v>238288.7</v>
      </c>
      <c r="H11" s="31">
        <f>H12+H13+H14+H15+H16+H17+H18</f>
        <v>332154.8</v>
      </c>
      <c r="I11" s="31">
        <f>J11+K11</f>
        <v>614571.01</v>
      </c>
      <c r="J11" s="31">
        <f>J12+J13+J14+J15+J16+J17+J18</f>
        <v>282416.21000000002</v>
      </c>
      <c r="K11" s="31">
        <f>K12+K13+K14+K15+K16+K17+K18</f>
        <v>332154.8</v>
      </c>
    </row>
    <row r="12" spans="1:11" s="111" customFormat="1" ht="63.75" customHeight="1" x14ac:dyDescent="0.2">
      <c r="A12" s="329"/>
      <c r="B12" s="329"/>
      <c r="C12" s="329"/>
      <c r="D12" s="146" t="s">
        <v>144</v>
      </c>
      <c r="E12" s="144" t="s">
        <v>37</v>
      </c>
      <c r="F12" s="114">
        <f t="shared" ref="F12:F134" si="0">G12+H12</f>
        <v>113149.8</v>
      </c>
      <c r="G12" s="114">
        <f>G20+G149+G174+G212</f>
        <v>3586.6</v>
      </c>
      <c r="H12" s="114">
        <f>H20+H149+H171</f>
        <v>109563.2</v>
      </c>
      <c r="I12" s="114">
        <f t="shared" ref="I12:I52" si="1">J12+K12</f>
        <v>157277.31</v>
      </c>
      <c r="J12" s="114">
        <f>J20+J149+J174+J212</f>
        <v>47714.11</v>
      </c>
      <c r="K12" s="114">
        <f>K20+K149+K171</f>
        <v>109563.2</v>
      </c>
    </row>
    <row r="13" spans="1:11" s="111" customFormat="1" ht="60.75" customHeight="1" x14ac:dyDescent="0.2">
      <c r="A13" s="329"/>
      <c r="B13" s="329"/>
      <c r="C13" s="329"/>
      <c r="D13" s="146" t="s">
        <v>60</v>
      </c>
      <c r="E13" s="144" t="s">
        <v>37</v>
      </c>
      <c r="F13" s="114">
        <f t="shared" si="0"/>
        <v>103804.09999999999</v>
      </c>
      <c r="G13" s="114">
        <f>G128+G179</f>
        <v>0</v>
      </c>
      <c r="H13" s="114">
        <f>H126+H175</f>
        <v>103804.09999999999</v>
      </c>
      <c r="I13" s="114">
        <f t="shared" si="1"/>
        <v>103804.09999999999</v>
      </c>
      <c r="J13" s="114">
        <f>J128+J179</f>
        <v>0</v>
      </c>
      <c r="K13" s="114">
        <f>K126+K175</f>
        <v>103804.09999999999</v>
      </c>
    </row>
    <row r="14" spans="1:11" s="111" customFormat="1" ht="43.5" customHeight="1" x14ac:dyDescent="0.2">
      <c r="A14" s="329"/>
      <c r="B14" s="329"/>
      <c r="C14" s="329"/>
      <c r="D14" s="146" t="s">
        <v>44</v>
      </c>
      <c r="E14" s="144" t="s">
        <v>37</v>
      </c>
      <c r="F14" s="114">
        <f t="shared" si="0"/>
        <v>65882.5</v>
      </c>
      <c r="G14" s="114">
        <f t="shared" ref="G14:H15" si="2">G27</f>
        <v>0</v>
      </c>
      <c r="H14" s="114">
        <f t="shared" si="2"/>
        <v>65882.5</v>
      </c>
      <c r="I14" s="114">
        <f t="shared" si="1"/>
        <v>65882.5</v>
      </c>
      <c r="J14" s="114">
        <f t="shared" ref="J14:K15" si="3">J27</f>
        <v>0</v>
      </c>
      <c r="K14" s="114">
        <f t="shared" si="3"/>
        <v>65882.5</v>
      </c>
    </row>
    <row r="15" spans="1:11" s="111" customFormat="1" ht="59.25" customHeight="1" x14ac:dyDescent="0.2">
      <c r="A15" s="329"/>
      <c r="B15" s="329"/>
      <c r="C15" s="329"/>
      <c r="D15" s="146" t="s">
        <v>45</v>
      </c>
      <c r="E15" s="144" t="s">
        <v>37</v>
      </c>
      <c r="F15" s="114">
        <f t="shared" si="0"/>
        <v>3000</v>
      </c>
      <c r="G15" s="114">
        <f t="shared" si="2"/>
        <v>0</v>
      </c>
      <c r="H15" s="114">
        <f t="shared" si="2"/>
        <v>3000</v>
      </c>
      <c r="I15" s="114">
        <f t="shared" si="1"/>
        <v>3000</v>
      </c>
      <c r="J15" s="114">
        <f t="shared" si="3"/>
        <v>0</v>
      </c>
      <c r="K15" s="114">
        <f t="shared" si="3"/>
        <v>3000</v>
      </c>
    </row>
    <row r="16" spans="1:11" s="111" customFormat="1" ht="45" customHeight="1" x14ac:dyDescent="0.2">
      <c r="A16" s="329"/>
      <c r="B16" s="329"/>
      <c r="C16" s="329"/>
      <c r="D16" s="146" t="s">
        <v>46</v>
      </c>
      <c r="E16" s="144" t="s">
        <v>37</v>
      </c>
      <c r="F16" s="114">
        <f t="shared" si="0"/>
        <v>236430.1</v>
      </c>
      <c r="G16" s="114">
        <f>G29</f>
        <v>234702.1</v>
      </c>
      <c r="H16" s="114">
        <f>H29</f>
        <v>1728</v>
      </c>
      <c r="I16" s="114">
        <f t="shared" si="1"/>
        <v>236430.1</v>
      </c>
      <c r="J16" s="114">
        <f>J29</f>
        <v>234702.1</v>
      </c>
      <c r="K16" s="114">
        <f>K29</f>
        <v>1728</v>
      </c>
    </row>
    <row r="17" spans="1:11" s="111" customFormat="1" ht="60.75" customHeight="1" x14ac:dyDescent="0.2">
      <c r="A17" s="329"/>
      <c r="B17" s="329"/>
      <c r="C17" s="329"/>
      <c r="D17" s="146" t="s">
        <v>78</v>
      </c>
      <c r="E17" s="144" t="s">
        <v>37</v>
      </c>
      <c r="F17" s="114">
        <f t="shared" si="0"/>
        <v>16199</v>
      </c>
      <c r="G17" s="114">
        <f>G183</f>
        <v>0</v>
      </c>
      <c r="H17" s="114">
        <f>H180</f>
        <v>16199</v>
      </c>
      <c r="I17" s="114">
        <f t="shared" si="1"/>
        <v>16199</v>
      </c>
      <c r="J17" s="114">
        <f>J183</f>
        <v>0</v>
      </c>
      <c r="K17" s="114">
        <f>K180</f>
        <v>16199</v>
      </c>
    </row>
    <row r="18" spans="1:11" s="111" customFormat="1" ht="46.5" customHeight="1" x14ac:dyDescent="0.2">
      <c r="A18" s="330"/>
      <c r="B18" s="330"/>
      <c r="C18" s="330"/>
      <c r="D18" s="146" t="s">
        <v>79</v>
      </c>
      <c r="E18" s="144" t="s">
        <v>37</v>
      </c>
      <c r="F18" s="114">
        <f t="shared" si="0"/>
        <v>31978</v>
      </c>
      <c r="G18" s="114">
        <f>G187</f>
        <v>0</v>
      </c>
      <c r="H18" s="114">
        <f>H184</f>
        <v>31978</v>
      </c>
      <c r="I18" s="114">
        <f t="shared" si="1"/>
        <v>31978</v>
      </c>
      <c r="J18" s="114">
        <f>J187</f>
        <v>0</v>
      </c>
      <c r="K18" s="114">
        <f>K184</f>
        <v>31978</v>
      </c>
    </row>
    <row r="19" spans="1:11" s="81" customFormat="1" ht="18.75" x14ac:dyDescent="0.2">
      <c r="A19" s="351" t="s">
        <v>6</v>
      </c>
      <c r="B19" s="351" t="s">
        <v>42</v>
      </c>
      <c r="C19" s="351" t="s">
        <v>274</v>
      </c>
      <c r="D19" s="143" t="s">
        <v>31</v>
      </c>
      <c r="E19" s="148"/>
      <c r="F19" s="80">
        <f t="shared" si="0"/>
        <v>391315.4</v>
      </c>
      <c r="G19" s="80">
        <f>G20+G27+G28+G29</f>
        <v>238288.7</v>
      </c>
      <c r="H19" s="80">
        <f>H20+H27+H28+H29</f>
        <v>153026.70000000001</v>
      </c>
      <c r="I19" s="80">
        <f t="shared" si="1"/>
        <v>435442.91000000003</v>
      </c>
      <c r="J19" s="80">
        <f>J20+J27+J28+J29</f>
        <v>282416.21000000002</v>
      </c>
      <c r="K19" s="80">
        <f>K20+K27+K28+K29</f>
        <v>153026.70000000001</v>
      </c>
    </row>
    <row r="20" spans="1:11" s="111" customFormat="1" ht="37.5" customHeight="1" x14ac:dyDescent="0.2">
      <c r="A20" s="352"/>
      <c r="B20" s="352"/>
      <c r="C20" s="352"/>
      <c r="D20" s="344" t="s">
        <v>43</v>
      </c>
      <c r="E20" s="144" t="s">
        <v>311</v>
      </c>
      <c r="F20" s="114">
        <f t="shared" si="0"/>
        <v>86002.8</v>
      </c>
      <c r="G20" s="114">
        <f>G21+G22+G23+G24+G25+G26</f>
        <v>3586.6</v>
      </c>
      <c r="H20" s="114">
        <f>H21+H22+H23+H24+H25+H26</f>
        <v>82416.2</v>
      </c>
      <c r="I20" s="114">
        <f>J20+K20</f>
        <v>130130.31</v>
      </c>
      <c r="J20" s="114">
        <f>J21+J22+J23+J24+J25+J26</f>
        <v>47714.11</v>
      </c>
      <c r="K20" s="114">
        <f>K21+K22+K23+K24+K25+K26</f>
        <v>82416.2</v>
      </c>
    </row>
    <row r="21" spans="1:11" s="111" customFormat="1" ht="18.75" x14ac:dyDescent="0.2">
      <c r="A21" s="352"/>
      <c r="B21" s="352"/>
      <c r="C21" s="352"/>
      <c r="D21" s="345"/>
      <c r="E21" s="144" t="s">
        <v>202</v>
      </c>
      <c r="F21" s="114">
        <f t="shared" si="0"/>
        <v>32034</v>
      </c>
      <c r="G21" s="114">
        <f>G35</f>
        <v>0</v>
      </c>
      <c r="H21" s="114">
        <f>H34</f>
        <v>32034</v>
      </c>
      <c r="I21" s="114">
        <f t="shared" si="1"/>
        <v>32034</v>
      </c>
      <c r="J21" s="114">
        <f>J34</f>
        <v>0</v>
      </c>
      <c r="K21" s="114">
        <f>K34</f>
        <v>32034</v>
      </c>
    </row>
    <row r="22" spans="1:11" s="111" customFormat="1" ht="18.75" x14ac:dyDescent="0.2">
      <c r="A22" s="352"/>
      <c r="B22" s="352"/>
      <c r="C22" s="352"/>
      <c r="D22" s="345"/>
      <c r="E22" s="150" t="s">
        <v>379</v>
      </c>
      <c r="F22" s="114">
        <f>G22+H22</f>
        <v>0</v>
      </c>
      <c r="G22" s="114">
        <f>G35</f>
        <v>0</v>
      </c>
      <c r="H22" s="114">
        <f>H35</f>
        <v>0</v>
      </c>
      <c r="I22" s="151">
        <f>J22+K22</f>
        <v>44127.51</v>
      </c>
      <c r="J22" s="151">
        <f>J35</f>
        <v>44127.51</v>
      </c>
      <c r="K22" s="114">
        <f>K35</f>
        <v>0</v>
      </c>
    </row>
    <row r="23" spans="1:11" s="111" customFormat="1" ht="18.75" x14ac:dyDescent="0.2">
      <c r="A23" s="352"/>
      <c r="B23" s="352"/>
      <c r="C23" s="352"/>
      <c r="D23" s="345"/>
      <c r="E23" s="144" t="s">
        <v>203</v>
      </c>
      <c r="F23" s="114">
        <f t="shared" si="0"/>
        <v>7889.2</v>
      </c>
      <c r="G23" s="114">
        <f>G39</f>
        <v>0</v>
      </c>
      <c r="H23" s="114">
        <f>H39</f>
        <v>7889.2</v>
      </c>
      <c r="I23" s="114">
        <f t="shared" si="1"/>
        <v>7889.2</v>
      </c>
      <c r="J23" s="114">
        <f>J39</f>
        <v>0</v>
      </c>
      <c r="K23" s="114">
        <f>K39</f>
        <v>7889.2</v>
      </c>
    </row>
    <row r="24" spans="1:11" s="111" customFormat="1" ht="18.75" x14ac:dyDescent="0.2">
      <c r="A24" s="352"/>
      <c r="B24" s="352"/>
      <c r="C24" s="352"/>
      <c r="D24" s="345"/>
      <c r="E24" s="144" t="s">
        <v>272</v>
      </c>
      <c r="F24" s="114">
        <f t="shared" si="0"/>
        <v>41993</v>
      </c>
      <c r="G24" s="114">
        <f>G53</f>
        <v>0</v>
      </c>
      <c r="H24" s="114">
        <f>H53</f>
        <v>41993</v>
      </c>
      <c r="I24" s="114">
        <f t="shared" si="1"/>
        <v>41993</v>
      </c>
      <c r="J24" s="114">
        <f>J53</f>
        <v>0</v>
      </c>
      <c r="K24" s="114">
        <f>K53</f>
        <v>41993</v>
      </c>
    </row>
    <row r="25" spans="1:11" s="111" customFormat="1" ht="18.75" x14ac:dyDescent="0.2">
      <c r="A25" s="352"/>
      <c r="B25" s="352"/>
      <c r="C25" s="352"/>
      <c r="D25" s="345"/>
      <c r="E25" s="144" t="s">
        <v>160</v>
      </c>
      <c r="F25" s="114">
        <f t="shared" si="0"/>
        <v>500</v>
      </c>
      <c r="G25" s="114">
        <f>G115</f>
        <v>0</v>
      </c>
      <c r="H25" s="114">
        <f>H115</f>
        <v>500</v>
      </c>
      <c r="I25" s="114">
        <f t="shared" si="1"/>
        <v>500</v>
      </c>
      <c r="J25" s="114">
        <f>J115</f>
        <v>0</v>
      </c>
      <c r="K25" s="114">
        <f>K115</f>
        <v>500</v>
      </c>
    </row>
    <row r="26" spans="1:11" s="111" customFormat="1" ht="18.75" x14ac:dyDescent="0.2">
      <c r="A26" s="352"/>
      <c r="B26" s="352"/>
      <c r="C26" s="352"/>
      <c r="D26" s="346"/>
      <c r="E26" s="144" t="s">
        <v>159</v>
      </c>
      <c r="F26" s="114">
        <f t="shared" si="0"/>
        <v>3586.6</v>
      </c>
      <c r="G26" s="114">
        <f>G125</f>
        <v>3586.6</v>
      </c>
      <c r="H26" s="114">
        <f>H125</f>
        <v>0</v>
      </c>
      <c r="I26" s="114">
        <f t="shared" si="1"/>
        <v>3586.6</v>
      </c>
      <c r="J26" s="114">
        <f>J125</f>
        <v>3586.6</v>
      </c>
      <c r="K26" s="114">
        <f>K125</f>
        <v>0</v>
      </c>
    </row>
    <row r="27" spans="1:11" s="111" customFormat="1" ht="45" customHeight="1" x14ac:dyDescent="0.2">
      <c r="A27" s="352"/>
      <c r="B27" s="352"/>
      <c r="C27" s="352"/>
      <c r="D27" s="146" t="s">
        <v>44</v>
      </c>
      <c r="E27" s="144" t="s">
        <v>163</v>
      </c>
      <c r="F27" s="114">
        <f t="shared" si="0"/>
        <v>65882.5</v>
      </c>
      <c r="G27" s="114">
        <f>G102</f>
        <v>0</v>
      </c>
      <c r="H27" s="114">
        <f>H102</f>
        <v>65882.5</v>
      </c>
      <c r="I27" s="114">
        <f t="shared" si="1"/>
        <v>65882.5</v>
      </c>
      <c r="J27" s="114">
        <f>J102</f>
        <v>0</v>
      </c>
      <c r="K27" s="114">
        <f>K102</f>
        <v>65882.5</v>
      </c>
    </row>
    <row r="28" spans="1:11" s="111" customFormat="1" ht="56.25" x14ac:dyDescent="0.2">
      <c r="A28" s="352"/>
      <c r="B28" s="352"/>
      <c r="C28" s="352"/>
      <c r="D28" s="146" t="s">
        <v>45</v>
      </c>
      <c r="E28" s="144" t="s">
        <v>173</v>
      </c>
      <c r="F28" s="114">
        <f t="shared" si="0"/>
        <v>3000</v>
      </c>
      <c r="G28" s="114">
        <f>G54</f>
        <v>0</v>
      </c>
      <c r="H28" s="114">
        <f>H54</f>
        <v>3000</v>
      </c>
      <c r="I28" s="114">
        <f t="shared" si="1"/>
        <v>3000</v>
      </c>
      <c r="J28" s="114">
        <f>J54</f>
        <v>0</v>
      </c>
      <c r="K28" s="114">
        <f>K54</f>
        <v>3000</v>
      </c>
    </row>
    <row r="29" spans="1:11" s="111" customFormat="1" ht="18.75" x14ac:dyDescent="0.2">
      <c r="A29" s="352"/>
      <c r="B29" s="352"/>
      <c r="C29" s="352"/>
      <c r="D29" s="344" t="s">
        <v>46</v>
      </c>
      <c r="E29" s="144" t="s">
        <v>311</v>
      </c>
      <c r="F29" s="114">
        <f t="shared" si="0"/>
        <v>236430.1</v>
      </c>
      <c r="G29" s="114">
        <f>G30+G31+G32</f>
        <v>234702.1</v>
      </c>
      <c r="H29" s="114">
        <f>H30+H31+H32</f>
        <v>1728</v>
      </c>
      <c r="I29" s="114">
        <f t="shared" si="1"/>
        <v>236430.1</v>
      </c>
      <c r="J29" s="114">
        <f>J30+J31+J32</f>
        <v>234702.1</v>
      </c>
      <c r="K29" s="114">
        <f>K30+K31+K32</f>
        <v>1728</v>
      </c>
    </row>
    <row r="30" spans="1:11" s="111" customFormat="1" ht="18.75" x14ac:dyDescent="0.2">
      <c r="A30" s="352"/>
      <c r="B30" s="352"/>
      <c r="C30" s="352"/>
      <c r="D30" s="345"/>
      <c r="E30" s="144" t="s">
        <v>162</v>
      </c>
      <c r="F30" s="114">
        <f t="shared" si="0"/>
        <v>199426.5</v>
      </c>
      <c r="G30" s="114">
        <f t="shared" ref="G30:H31" si="4">G106</f>
        <v>199426.5</v>
      </c>
      <c r="H30" s="114">
        <f t="shared" si="4"/>
        <v>0</v>
      </c>
      <c r="I30" s="114">
        <f t="shared" si="1"/>
        <v>199426.5</v>
      </c>
      <c r="J30" s="114">
        <f t="shared" ref="J30:K31" si="5">J106</f>
        <v>199426.5</v>
      </c>
      <c r="K30" s="114">
        <f t="shared" si="5"/>
        <v>0</v>
      </c>
    </row>
    <row r="31" spans="1:11" s="111" customFormat="1" ht="18.75" x14ac:dyDescent="0.2">
      <c r="A31" s="352"/>
      <c r="B31" s="352"/>
      <c r="C31" s="352"/>
      <c r="D31" s="345"/>
      <c r="E31" s="144" t="s">
        <v>312</v>
      </c>
      <c r="F31" s="114">
        <f t="shared" si="0"/>
        <v>35275.599999999999</v>
      </c>
      <c r="G31" s="114">
        <f t="shared" si="4"/>
        <v>35275.599999999999</v>
      </c>
      <c r="H31" s="114">
        <f t="shared" si="4"/>
        <v>0</v>
      </c>
      <c r="I31" s="114">
        <f t="shared" si="1"/>
        <v>35275.599999999999</v>
      </c>
      <c r="J31" s="114">
        <f t="shared" si="5"/>
        <v>35275.599999999999</v>
      </c>
      <c r="K31" s="114">
        <f t="shared" si="5"/>
        <v>0</v>
      </c>
    </row>
    <row r="32" spans="1:11" s="111" customFormat="1" ht="18.75" x14ac:dyDescent="0.2">
      <c r="A32" s="353"/>
      <c r="B32" s="353"/>
      <c r="C32" s="353"/>
      <c r="D32" s="346"/>
      <c r="E32" s="144" t="s">
        <v>313</v>
      </c>
      <c r="F32" s="114">
        <f t="shared" si="0"/>
        <v>1728</v>
      </c>
      <c r="G32" s="114">
        <f>G108</f>
        <v>0</v>
      </c>
      <c r="H32" s="114">
        <f>H108</f>
        <v>1728</v>
      </c>
      <c r="I32" s="114">
        <f t="shared" si="1"/>
        <v>1728</v>
      </c>
      <c r="J32" s="114">
        <f>J108</f>
        <v>0</v>
      </c>
      <c r="K32" s="114">
        <f>K108</f>
        <v>1728</v>
      </c>
    </row>
    <row r="33" spans="1:11" s="111" customFormat="1" ht="27.75" customHeight="1" x14ac:dyDescent="0.2">
      <c r="A33" s="344" t="s">
        <v>1</v>
      </c>
      <c r="B33" s="344" t="s">
        <v>98</v>
      </c>
      <c r="C33" s="344" t="s">
        <v>380</v>
      </c>
      <c r="D33" s="146" t="s">
        <v>31</v>
      </c>
      <c r="E33" s="144" t="s">
        <v>37</v>
      </c>
      <c r="F33" s="114">
        <f t="shared" si="0"/>
        <v>32034</v>
      </c>
      <c r="G33" s="114">
        <f>G34+G35</f>
        <v>0</v>
      </c>
      <c r="H33" s="114">
        <f>H34+H35</f>
        <v>32034</v>
      </c>
      <c r="I33" s="114">
        <f t="shared" si="1"/>
        <v>76161.510000000009</v>
      </c>
      <c r="J33" s="114">
        <f>J34+J35</f>
        <v>44127.51</v>
      </c>
      <c r="K33" s="114">
        <f>K34+K35</f>
        <v>32034</v>
      </c>
    </row>
    <row r="34" spans="1:11" s="111" customFormat="1" ht="18.75" x14ac:dyDescent="0.2">
      <c r="A34" s="345"/>
      <c r="B34" s="345"/>
      <c r="C34" s="345"/>
      <c r="D34" s="344" t="s">
        <v>43</v>
      </c>
      <c r="E34" s="144" t="s">
        <v>202</v>
      </c>
      <c r="F34" s="114">
        <f t="shared" si="0"/>
        <v>32034</v>
      </c>
      <c r="G34" s="114">
        <v>0</v>
      </c>
      <c r="H34" s="114">
        <v>32034</v>
      </c>
      <c r="I34" s="114">
        <f t="shared" si="1"/>
        <v>32034</v>
      </c>
      <c r="J34" s="114">
        <v>0</v>
      </c>
      <c r="K34" s="114">
        <v>32034</v>
      </c>
    </row>
    <row r="35" spans="1:11" s="111" customFormat="1" ht="66" customHeight="1" x14ac:dyDescent="0.2">
      <c r="A35" s="346"/>
      <c r="B35" s="346"/>
      <c r="C35" s="346"/>
      <c r="D35" s="346"/>
      <c r="E35" s="150" t="s">
        <v>379</v>
      </c>
      <c r="F35" s="151">
        <v>0</v>
      </c>
      <c r="G35" s="151">
        <v>0</v>
      </c>
      <c r="H35" s="151">
        <v>0</v>
      </c>
      <c r="I35" s="151">
        <f t="shared" si="1"/>
        <v>44127.51</v>
      </c>
      <c r="J35" s="151">
        <v>44127.51</v>
      </c>
      <c r="K35" s="151">
        <v>0</v>
      </c>
    </row>
    <row r="36" spans="1:11" s="111" customFormat="1" ht="18.75" x14ac:dyDescent="0.2">
      <c r="A36" s="344" t="s">
        <v>47</v>
      </c>
      <c r="B36" s="344" t="s">
        <v>99</v>
      </c>
      <c r="C36" s="344"/>
      <c r="D36" s="146" t="s">
        <v>31</v>
      </c>
      <c r="E36" s="144" t="s">
        <v>37</v>
      </c>
      <c r="F36" s="114">
        <f t="shared" si="0"/>
        <v>0</v>
      </c>
      <c r="G36" s="114">
        <f>G37</f>
        <v>0</v>
      </c>
      <c r="H36" s="114">
        <f>H37</f>
        <v>0</v>
      </c>
      <c r="I36" s="114">
        <f t="shared" si="1"/>
        <v>0</v>
      </c>
      <c r="J36" s="114">
        <f>J37</f>
        <v>0</v>
      </c>
      <c r="K36" s="114">
        <f>K37</f>
        <v>0</v>
      </c>
    </row>
    <row r="37" spans="1:11" s="111" customFormat="1" ht="84.75" customHeight="1" x14ac:dyDescent="0.2">
      <c r="A37" s="346"/>
      <c r="B37" s="374"/>
      <c r="C37" s="346"/>
      <c r="D37" s="146" t="s">
        <v>43</v>
      </c>
      <c r="E37" s="144" t="s">
        <v>37</v>
      </c>
      <c r="F37" s="114">
        <f t="shared" si="0"/>
        <v>0</v>
      </c>
      <c r="G37" s="114">
        <v>0</v>
      </c>
      <c r="H37" s="114">
        <v>0</v>
      </c>
      <c r="I37" s="114">
        <f t="shared" si="1"/>
        <v>0</v>
      </c>
      <c r="J37" s="114">
        <v>0</v>
      </c>
      <c r="K37" s="114">
        <v>0</v>
      </c>
    </row>
    <row r="38" spans="1:11" s="111" customFormat="1" ht="18.75" x14ac:dyDescent="0.2">
      <c r="A38" s="344" t="s">
        <v>48</v>
      </c>
      <c r="B38" s="344" t="s">
        <v>100</v>
      </c>
      <c r="C38" s="344"/>
      <c r="D38" s="146" t="s">
        <v>31</v>
      </c>
      <c r="E38" s="144" t="s">
        <v>37</v>
      </c>
      <c r="F38" s="114">
        <f t="shared" si="0"/>
        <v>7889.2</v>
      </c>
      <c r="G38" s="114">
        <f>G39</f>
        <v>0</v>
      </c>
      <c r="H38" s="114">
        <f>H39</f>
        <v>7889.2</v>
      </c>
      <c r="I38" s="114">
        <f t="shared" si="1"/>
        <v>7889.2</v>
      </c>
      <c r="J38" s="114">
        <f>J39</f>
        <v>0</v>
      </c>
      <c r="K38" s="114">
        <f>K39</f>
        <v>7889.2</v>
      </c>
    </row>
    <row r="39" spans="1:11" s="111" customFormat="1" ht="37.5" x14ac:dyDescent="0.2">
      <c r="A39" s="346"/>
      <c r="B39" s="346"/>
      <c r="C39" s="346"/>
      <c r="D39" s="146" t="s">
        <v>43</v>
      </c>
      <c r="E39" s="144" t="s">
        <v>203</v>
      </c>
      <c r="F39" s="114">
        <f t="shared" si="0"/>
        <v>7889.2</v>
      </c>
      <c r="G39" s="114">
        <f>G47</f>
        <v>0</v>
      </c>
      <c r="H39" s="114">
        <f>H47</f>
        <v>7889.2</v>
      </c>
      <c r="I39" s="114">
        <f t="shared" si="1"/>
        <v>7889.2</v>
      </c>
      <c r="J39" s="114">
        <f>J47</f>
        <v>0</v>
      </c>
      <c r="K39" s="114">
        <f>K47</f>
        <v>7889.2</v>
      </c>
    </row>
    <row r="40" spans="1:11" s="111" customFormat="1" ht="18.75" hidden="1" x14ac:dyDescent="0.2">
      <c r="A40" s="362" t="s">
        <v>87</v>
      </c>
      <c r="B40" s="344" t="s">
        <v>101</v>
      </c>
      <c r="C40" s="344"/>
      <c r="D40" s="141" t="s">
        <v>31</v>
      </c>
      <c r="E40" s="144"/>
      <c r="F40" s="114">
        <f t="shared" si="0"/>
        <v>0</v>
      </c>
      <c r="G40" s="114">
        <f t="shared" ref="G40:H40" si="6">G41</f>
        <v>0</v>
      </c>
      <c r="H40" s="114">
        <f t="shared" si="6"/>
        <v>0</v>
      </c>
      <c r="I40" s="114">
        <f t="shared" si="1"/>
        <v>0</v>
      </c>
      <c r="J40" s="114">
        <f t="shared" ref="J40:K40" si="7">J41</f>
        <v>0</v>
      </c>
      <c r="K40" s="114">
        <f t="shared" si="7"/>
        <v>0</v>
      </c>
    </row>
    <row r="41" spans="1:11" s="111" customFormat="1" ht="37.5" hidden="1" x14ac:dyDescent="0.2">
      <c r="A41" s="364"/>
      <c r="B41" s="346"/>
      <c r="C41" s="346"/>
      <c r="D41" s="146" t="s">
        <v>43</v>
      </c>
      <c r="E41" s="144"/>
      <c r="F41" s="114">
        <f t="shared" si="0"/>
        <v>0</v>
      </c>
      <c r="G41" s="114"/>
      <c r="H41" s="114"/>
      <c r="I41" s="114">
        <f t="shared" si="1"/>
        <v>0</v>
      </c>
      <c r="J41" s="114"/>
      <c r="K41" s="114"/>
    </row>
    <row r="42" spans="1:11" s="111" customFormat="1" ht="18.75" hidden="1" x14ac:dyDescent="0.2">
      <c r="A42" s="362" t="s">
        <v>88</v>
      </c>
      <c r="B42" s="344" t="s">
        <v>102</v>
      </c>
      <c r="C42" s="344"/>
      <c r="D42" s="141" t="s">
        <v>31</v>
      </c>
      <c r="E42" s="144"/>
      <c r="F42" s="114">
        <f t="shared" si="0"/>
        <v>0</v>
      </c>
      <c r="G42" s="114">
        <f t="shared" ref="G42:H42" si="8">G43</f>
        <v>0</v>
      </c>
      <c r="H42" s="114">
        <f t="shared" si="8"/>
        <v>0</v>
      </c>
      <c r="I42" s="114">
        <f t="shared" si="1"/>
        <v>0</v>
      </c>
      <c r="J42" s="114">
        <f t="shared" ref="J42:K42" si="9">J43</f>
        <v>0</v>
      </c>
      <c r="K42" s="114">
        <f t="shared" si="9"/>
        <v>0</v>
      </c>
    </row>
    <row r="43" spans="1:11" s="111" customFormat="1" ht="37.5" hidden="1" x14ac:dyDescent="0.2">
      <c r="A43" s="364"/>
      <c r="B43" s="346"/>
      <c r="C43" s="346"/>
      <c r="D43" s="146" t="s">
        <v>43</v>
      </c>
      <c r="E43" s="144"/>
      <c r="F43" s="114">
        <f t="shared" si="0"/>
        <v>0</v>
      </c>
      <c r="G43" s="114"/>
      <c r="H43" s="114"/>
      <c r="I43" s="114">
        <f t="shared" si="1"/>
        <v>0</v>
      </c>
      <c r="J43" s="114"/>
      <c r="K43" s="114"/>
    </row>
    <row r="44" spans="1:11" s="111" customFormat="1" ht="18.75" hidden="1" x14ac:dyDescent="0.2">
      <c r="A44" s="362" t="s">
        <v>89</v>
      </c>
      <c r="B44" s="344" t="s">
        <v>103</v>
      </c>
      <c r="C44" s="344"/>
      <c r="D44" s="141" t="s">
        <v>31</v>
      </c>
      <c r="E44" s="144"/>
      <c r="F44" s="114">
        <f t="shared" si="0"/>
        <v>0</v>
      </c>
      <c r="G44" s="114">
        <f t="shared" ref="G44:H44" si="10">G45</f>
        <v>0</v>
      </c>
      <c r="H44" s="114">
        <f t="shared" si="10"/>
        <v>0</v>
      </c>
      <c r="I44" s="114">
        <f t="shared" si="1"/>
        <v>0</v>
      </c>
      <c r="J44" s="114">
        <f t="shared" ref="J44:K44" si="11">J45</f>
        <v>0</v>
      </c>
      <c r="K44" s="114">
        <f t="shared" si="11"/>
        <v>0</v>
      </c>
    </row>
    <row r="45" spans="1:11" s="111" customFormat="1" ht="37.5" hidden="1" x14ac:dyDescent="0.2">
      <c r="A45" s="364"/>
      <c r="B45" s="346"/>
      <c r="C45" s="346"/>
      <c r="D45" s="146" t="s">
        <v>43</v>
      </c>
      <c r="E45" s="144"/>
      <c r="F45" s="114">
        <f t="shared" si="0"/>
        <v>0</v>
      </c>
      <c r="G45" s="114"/>
      <c r="H45" s="114"/>
      <c r="I45" s="114">
        <f t="shared" si="1"/>
        <v>0</v>
      </c>
      <c r="J45" s="114"/>
      <c r="K45" s="114"/>
    </row>
    <row r="46" spans="1:11" s="111" customFormat="1" ht="18.75" x14ac:dyDescent="0.2">
      <c r="A46" s="365" t="s">
        <v>90</v>
      </c>
      <c r="B46" s="344" t="s">
        <v>104</v>
      </c>
      <c r="C46" s="344"/>
      <c r="D46" s="141" t="s">
        <v>31</v>
      </c>
      <c r="E46" s="144" t="s">
        <v>37</v>
      </c>
      <c r="F46" s="114">
        <f t="shared" si="0"/>
        <v>7889.2</v>
      </c>
      <c r="G46" s="114">
        <f t="shared" ref="G46:H46" si="12">G47</f>
        <v>0</v>
      </c>
      <c r="H46" s="114">
        <f t="shared" si="12"/>
        <v>7889.2</v>
      </c>
      <c r="I46" s="114">
        <f t="shared" si="1"/>
        <v>7889.2</v>
      </c>
      <c r="J46" s="114">
        <f t="shared" ref="J46:K46" si="13">J47</f>
        <v>0</v>
      </c>
      <c r="K46" s="114">
        <f t="shared" si="13"/>
        <v>7889.2</v>
      </c>
    </row>
    <row r="47" spans="1:11" s="111" customFormat="1" ht="66" customHeight="1" x14ac:dyDescent="0.2">
      <c r="A47" s="366"/>
      <c r="B47" s="346"/>
      <c r="C47" s="346"/>
      <c r="D47" s="146" t="s">
        <v>43</v>
      </c>
      <c r="E47" s="144" t="s">
        <v>203</v>
      </c>
      <c r="F47" s="114">
        <f t="shared" si="0"/>
        <v>7889.2</v>
      </c>
      <c r="G47" s="114">
        <f>G48+G51</f>
        <v>0</v>
      </c>
      <c r="H47" s="114">
        <f>H48+H51</f>
        <v>7889.2</v>
      </c>
      <c r="I47" s="114">
        <f t="shared" si="1"/>
        <v>7889.2</v>
      </c>
      <c r="J47" s="114">
        <f>J48+J51</f>
        <v>0</v>
      </c>
      <c r="K47" s="114">
        <f>K48+K51</f>
        <v>7889.2</v>
      </c>
    </row>
    <row r="48" spans="1:11" s="111" customFormat="1" ht="165.75" customHeight="1" x14ac:dyDescent="0.2">
      <c r="A48" s="147" t="s">
        <v>208</v>
      </c>
      <c r="B48" s="119" t="s">
        <v>314</v>
      </c>
      <c r="C48" s="146" t="s">
        <v>280</v>
      </c>
      <c r="D48" s="146" t="s">
        <v>43</v>
      </c>
      <c r="E48" s="144" t="s">
        <v>203</v>
      </c>
      <c r="F48" s="114">
        <f t="shared" si="0"/>
        <v>7389.2</v>
      </c>
      <c r="G48" s="114">
        <v>0</v>
      </c>
      <c r="H48" s="114">
        <v>7389.2</v>
      </c>
      <c r="I48" s="114">
        <f t="shared" si="1"/>
        <v>7389.2</v>
      </c>
      <c r="J48" s="114">
        <v>0</v>
      </c>
      <c r="K48" s="114">
        <v>7389.2</v>
      </c>
    </row>
    <row r="49" spans="1:11" s="111" customFormat="1" ht="18.75" hidden="1" x14ac:dyDescent="0.2">
      <c r="A49" s="362" t="s">
        <v>91</v>
      </c>
      <c r="B49" s="367" t="s">
        <v>105</v>
      </c>
      <c r="C49" s="367"/>
      <c r="D49" s="141" t="s">
        <v>31</v>
      </c>
      <c r="E49" s="144" t="s">
        <v>315</v>
      </c>
      <c r="F49" s="114">
        <f t="shared" si="0"/>
        <v>1</v>
      </c>
      <c r="G49" s="114">
        <v>1</v>
      </c>
      <c r="H49" s="114">
        <f>H50</f>
        <v>0</v>
      </c>
      <c r="I49" s="114">
        <f t="shared" si="1"/>
        <v>1</v>
      </c>
      <c r="J49" s="114">
        <v>1</v>
      </c>
      <c r="K49" s="114">
        <f>K50</f>
        <v>0</v>
      </c>
    </row>
    <row r="50" spans="1:11" s="111" customFormat="1" ht="57" hidden="1" customHeight="1" x14ac:dyDescent="0.2">
      <c r="A50" s="364"/>
      <c r="B50" s="367"/>
      <c r="C50" s="367"/>
      <c r="D50" s="146" t="s">
        <v>43</v>
      </c>
      <c r="E50" s="144" t="s">
        <v>316</v>
      </c>
      <c r="F50" s="114">
        <f t="shared" si="0"/>
        <v>2</v>
      </c>
      <c r="G50" s="114">
        <v>2</v>
      </c>
      <c r="H50" s="114"/>
      <c r="I50" s="114">
        <f t="shared" si="1"/>
        <v>2</v>
      </c>
      <c r="J50" s="114">
        <v>2</v>
      </c>
      <c r="K50" s="114"/>
    </row>
    <row r="51" spans="1:11" s="111" customFormat="1" ht="129" customHeight="1" x14ac:dyDescent="0.2">
      <c r="A51" s="121" t="s">
        <v>317</v>
      </c>
      <c r="B51" s="122" t="s">
        <v>318</v>
      </c>
      <c r="C51" s="146" t="s">
        <v>280</v>
      </c>
      <c r="D51" s="146" t="s">
        <v>43</v>
      </c>
      <c r="E51" s="144" t="s">
        <v>319</v>
      </c>
      <c r="F51" s="114">
        <f t="shared" si="0"/>
        <v>500</v>
      </c>
      <c r="G51" s="114">
        <v>0</v>
      </c>
      <c r="H51" s="114">
        <v>500</v>
      </c>
      <c r="I51" s="114">
        <f t="shared" si="1"/>
        <v>500</v>
      </c>
      <c r="J51" s="114">
        <v>0</v>
      </c>
      <c r="K51" s="114">
        <v>500</v>
      </c>
    </row>
    <row r="52" spans="1:11" s="111" customFormat="1" ht="18.75" x14ac:dyDescent="0.2">
      <c r="A52" s="344" t="s">
        <v>49</v>
      </c>
      <c r="B52" s="344" t="s">
        <v>106</v>
      </c>
      <c r="C52" s="344" t="s">
        <v>205</v>
      </c>
      <c r="D52" s="146" t="s">
        <v>31</v>
      </c>
      <c r="E52" s="144" t="s">
        <v>37</v>
      </c>
      <c r="F52" s="114">
        <f t="shared" si="0"/>
        <v>44993</v>
      </c>
      <c r="G52" s="114">
        <f>G53+G54</f>
        <v>0</v>
      </c>
      <c r="H52" s="114">
        <f>H53+H54</f>
        <v>44993</v>
      </c>
      <c r="I52" s="114">
        <f t="shared" si="1"/>
        <v>44993</v>
      </c>
      <c r="J52" s="114">
        <f>J53+J54</f>
        <v>0</v>
      </c>
      <c r="K52" s="114">
        <f>K53+K54</f>
        <v>44993</v>
      </c>
    </row>
    <row r="53" spans="1:11" s="111" customFormat="1" ht="42" customHeight="1" x14ac:dyDescent="0.2">
      <c r="A53" s="345"/>
      <c r="B53" s="345"/>
      <c r="C53" s="345"/>
      <c r="D53" s="146" t="s">
        <v>43</v>
      </c>
      <c r="E53" s="144" t="s">
        <v>272</v>
      </c>
      <c r="F53" s="114">
        <f>G53+H53</f>
        <v>41993</v>
      </c>
      <c r="G53" s="114">
        <f>G56</f>
        <v>0</v>
      </c>
      <c r="H53" s="114">
        <f>H56</f>
        <v>41993</v>
      </c>
      <c r="I53" s="114">
        <f>J53+K53</f>
        <v>41993</v>
      </c>
      <c r="J53" s="114">
        <f>J56</f>
        <v>0</v>
      </c>
      <c r="K53" s="114">
        <f>K56</f>
        <v>41993</v>
      </c>
    </row>
    <row r="54" spans="1:11" s="111" customFormat="1" ht="56.25" x14ac:dyDescent="0.2">
      <c r="A54" s="346"/>
      <c r="B54" s="346"/>
      <c r="C54" s="346"/>
      <c r="D54" s="146" t="s">
        <v>45</v>
      </c>
      <c r="E54" s="144" t="s">
        <v>173</v>
      </c>
      <c r="F54" s="114">
        <f t="shared" si="0"/>
        <v>3000</v>
      </c>
      <c r="G54" s="114">
        <f>G98</f>
        <v>0</v>
      </c>
      <c r="H54" s="114">
        <f>H98</f>
        <v>3000</v>
      </c>
      <c r="I54" s="114">
        <f t="shared" ref="I54:I56" si="14">J54+K54</f>
        <v>3000</v>
      </c>
      <c r="J54" s="114">
        <f>J98</f>
        <v>0</v>
      </c>
      <c r="K54" s="114">
        <f>K98</f>
        <v>3000</v>
      </c>
    </row>
    <row r="55" spans="1:11" s="111" customFormat="1" ht="37.5" customHeight="1" x14ac:dyDescent="0.2">
      <c r="A55" s="365" t="s">
        <v>50</v>
      </c>
      <c r="B55" s="344" t="s">
        <v>107</v>
      </c>
      <c r="C55" s="344" t="s">
        <v>281</v>
      </c>
      <c r="D55" s="141" t="s">
        <v>31</v>
      </c>
      <c r="E55" s="144" t="s">
        <v>37</v>
      </c>
      <c r="F55" s="114">
        <f t="shared" si="0"/>
        <v>41993</v>
      </c>
      <c r="G55" s="114">
        <f>G56</f>
        <v>0</v>
      </c>
      <c r="H55" s="114">
        <f>H56</f>
        <v>41993</v>
      </c>
      <c r="I55" s="114">
        <f t="shared" si="14"/>
        <v>41993</v>
      </c>
      <c r="J55" s="114">
        <f>J56</f>
        <v>0</v>
      </c>
      <c r="K55" s="114">
        <f>K56</f>
        <v>41993</v>
      </c>
    </row>
    <row r="56" spans="1:11" s="111" customFormat="1" ht="45" customHeight="1" x14ac:dyDescent="0.2">
      <c r="A56" s="366"/>
      <c r="B56" s="346"/>
      <c r="C56" s="346"/>
      <c r="D56" s="146" t="s">
        <v>43</v>
      </c>
      <c r="E56" s="144" t="s">
        <v>272</v>
      </c>
      <c r="F56" s="114">
        <f t="shared" si="0"/>
        <v>41993</v>
      </c>
      <c r="G56" s="114">
        <f>SUM(G58:G94)</f>
        <v>0</v>
      </c>
      <c r="H56" s="114">
        <f>SUM(H58:H96)</f>
        <v>41993</v>
      </c>
      <c r="I56" s="114">
        <f t="shared" si="14"/>
        <v>41993</v>
      </c>
      <c r="J56" s="114">
        <f>SUM(J58:J94)</f>
        <v>0</v>
      </c>
      <c r="K56" s="114">
        <f>SUM(K58:K96)</f>
        <v>41993</v>
      </c>
    </row>
    <row r="57" spans="1:11" s="111" customFormat="1" ht="18.75" x14ac:dyDescent="0.2">
      <c r="A57" s="141" t="s">
        <v>164</v>
      </c>
      <c r="B57" s="141"/>
      <c r="C57" s="141"/>
      <c r="D57" s="146"/>
      <c r="E57" s="144"/>
      <c r="F57" s="114"/>
      <c r="G57" s="114"/>
      <c r="H57" s="114"/>
      <c r="I57" s="114"/>
      <c r="J57" s="114"/>
      <c r="K57" s="114"/>
    </row>
    <row r="58" spans="1:11" s="111" customFormat="1" ht="81.75" customHeight="1" x14ac:dyDescent="0.2">
      <c r="A58" s="121" t="s">
        <v>178</v>
      </c>
      <c r="B58" s="152" t="s">
        <v>240</v>
      </c>
      <c r="C58" s="141" t="s">
        <v>241</v>
      </c>
      <c r="D58" s="146" t="s">
        <v>43</v>
      </c>
      <c r="E58" s="144" t="s">
        <v>272</v>
      </c>
      <c r="F58" s="114">
        <f t="shared" si="0"/>
        <v>1348.91</v>
      </c>
      <c r="G58" s="114">
        <v>0</v>
      </c>
      <c r="H58" s="153">
        <v>1348.91</v>
      </c>
      <c r="I58" s="114">
        <f t="shared" ref="I58:I98" si="15">J58+K58</f>
        <v>1348.91</v>
      </c>
      <c r="J58" s="114">
        <v>0</v>
      </c>
      <c r="K58" s="153">
        <v>1348.91</v>
      </c>
    </row>
    <row r="59" spans="1:11" s="111" customFormat="1" ht="87" customHeight="1" x14ac:dyDescent="0.2">
      <c r="A59" s="121" t="s">
        <v>179</v>
      </c>
      <c r="B59" s="152" t="s">
        <v>242</v>
      </c>
      <c r="C59" s="141" t="s">
        <v>241</v>
      </c>
      <c r="D59" s="146" t="s">
        <v>43</v>
      </c>
      <c r="E59" s="144" t="s">
        <v>272</v>
      </c>
      <c r="F59" s="114">
        <f t="shared" si="0"/>
        <v>965.32</v>
      </c>
      <c r="G59" s="114">
        <v>0</v>
      </c>
      <c r="H59" s="153">
        <v>965.32</v>
      </c>
      <c r="I59" s="114">
        <f t="shared" si="15"/>
        <v>965.32</v>
      </c>
      <c r="J59" s="114">
        <v>0</v>
      </c>
      <c r="K59" s="153">
        <v>965.32</v>
      </c>
    </row>
    <row r="60" spans="1:11" s="111" customFormat="1" ht="64.5" customHeight="1" x14ac:dyDescent="0.2">
      <c r="A60" s="121" t="s">
        <v>180</v>
      </c>
      <c r="B60" s="152" t="s">
        <v>267</v>
      </c>
      <c r="C60" s="141" t="s">
        <v>282</v>
      </c>
      <c r="D60" s="146" t="s">
        <v>43</v>
      </c>
      <c r="E60" s="144" t="s">
        <v>272</v>
      </c>
      <c r="F60" s="114">
        <f t="shared" si="0"/>
        <v>36.200000000000003</v>
      </c>
      <c r="G60" s="114">
        <v>0</v>
      </c>
      <c r="H60" s="153">
        <v>36.200000000000003</v>
      </c>
      <c r="I60" s="114">
        <f t="shared" si="15"/>
        <v>36.200000000000003</v>
      </c>
      <c r="J60" s="114">
        <v>0</v>
      </c>
      <c r="K60" s="153">
        <v>36.200000000000003</v>
      </c>
    </row>
    <row r="61" spans="1:11" s="111" customFormat="1" ht="118.5" customHeight="1" x14ac:dyDescent="0.2">
      <c r="A61" s="121" t="s">
        <v>181</v>
      </c>
      <c r="B61" s="152" t="s">
        <v>362</v>
      </c>
      <c r="C61" s="141" t="s">
        <v>282</v>
      </c>
      <c r="D61" s="146" t="s">
        <v>43</v>
      </c>
      <c r="E61" s="144" t="s">
        <v>272</v>
      </c>
      <c r="F61" s="114">
        <f t="shared" si="0"/>
        <v>493</v>
      </c>
      <c r="G61" s="114">
        <v>0</v>
      </c>
      <c r="H61" s="153">
        <v>493</v>
      </c>
      <c r="I61" s="114">
        <f t="shared" si="15"/>
        <v>493</v>
      </c>
      <c r="J61" s="114">
        <v>0</v>
      </c>
      <c r="K61" s="153">
        <v>493</v>
      </c>
    </row>
    <row r="62" spans="1:11" s="111" customFormat="1" ht="175.5" customHeight="1" x14ac:dyDescent="0.2">
      <c r="A62" s="121" t="s">
        <v>182</v>
      </c>
      <c r="B62" s="152" t="s">
        <v>363</v>
      </c>
      <c r="C62" s="141" t="s">
        <v>282</v>
      </c>
      <c r="D62" s="146" t="s">
        <v>43</v>
      </c>
      <c r="E62" s="144" t="s">
        <v>321</v>
      </c>
      <c r="F62" s="114">
        <f t="shared" si="0"/>
        <v>10</v>
      </c>
      <c r="G62" s="114">
        <v>0</v>
      </c>
      <c r="H62" s="153">
        <v>10</v>
      </c>
      <c r="I62" s="114">
        <f t="shared" si="15"/>
        <v>10</v>
      </c>
      <c r="J62" s="114">
        <v>0</v>
      </c>
      <c r="K62" s="153">
        <v>10</v>
      </c>
    </row>
    <row r="63" spans="1:11" s="111" customFormat="1" ht="83.25" customHeight="1" x14ac:dyDescent="0.2">
      <c r="A63" s="121" t="s">
        <v>183</v>
      </c>
      <c r="B63" s="152" t="s">
        <v>243</v>
      </c>
      <c r="C63" s="141" t="s">
        <v>241</v>
      </c>
      <c r="D63" s="146" t="s">
        <v>43</v>
      </c>
      <c r="E63" s="144" t="s">
        <v>323</v>
      </c>
      <c r="F63" s="114">
        <f t="shared" si="0"/>
        <v>855.81</v>
      </c>
      <c r="G63" s="114">
        <v>0</v>
      </c>
      <c r="H63" s="153">
        <v>855.81</v>
      </c>
      <c r="I63" s="114">
        <f t="shared" si="15"/>
        <v>855.81</v>
      </c>
      <c r="J63" s="114">
        <v>0</v>
      </c>
      <c r="K63" s="153">
        <v>855.81</v>
      </c>
    </row>
    <row r="64" spans="1:11" s="111" customFormat="1" ht="83.25" customHeight="1" x14ac:dyDescent="0.2">
      <c r="A64" s="121" t="s">
        <v>184</v>
      </c>
      <c r="B64" s="152" t="s">
        <v>364</v>
      </c>
      <c r="C64" s="141" t="s">
        <v>282</v>
      </c>
      <c r="D64" s="146" t="s">
        <v>43</v>
      </c>
      <c r="E64" s="144" t="s">
        <v>325</v>
      </c>
      <c r="F64" s="114">
        <f t="shared" si="0"/>
        <v>10</v>
      </c>
      <c r="G64" s="114">
        <v>0</v>
      </c>
      <c r="H64" s="153">
        <v>10</v>
      </c>
      <c r="I64" s="114">
        <f t="shared" si="15"/>
        <v>10</v>
      </c>
      <c r="J64" s="114">
        <v>0</v>
      </c>
      <c r="K64" s="153">
        <v>10</v>
      </c>
    </row>
    <row r="65" spans="1:11" s="111" customFormat="1" ht="86.25" customHeight="1" x14ac:dyDescent="0.2">
      <c r="A65" s="121" t="s">
        <v>185</v>
      </c>
      <c r="B65" s="152" t="s">
        <v>365</v>
      </c>
      <c r="C65" s="141" t="s">
        <v>282</v>
      </c>
      <c r="D65" s="146" t="s">
        <v>43</v>
      </c>
      <c r="E65" s="144" t="s">
        <v>272</v>
      </c>
      <c r="F65" s="114">
        <f t="shared" si="0"/>
        <v>837.42</v>
      </c>
      <c r="G65" s="114">
        <v>0</v>
      </c>
      <c r="H65" s="153">
        <v>837.42</v>
      </c>
      <c r="I65" s="114">
        <f t="shared" si="15"/>
        <v>837.42</v>
      </c>
      <c r="J65" s="114">
        <v>0</v>
      </c>
      <c r="K65" s="153">
        <v>837.42</v>
      </c>
    </row>
    <row r="66" spans="1:11" s="111" customFormat="1" ht="87.75" customHeight="1" x14ac:dyDescent="0.2">
      <c r="A66" s="121" t="s">
        <v>186</v>
      </c>
      <c r="B66" s="152" t="s">
        <v>366</v>
      </c>
      <c r="C66" s="141" t="s">
        <v>282</v>
      </c>
      <c r="D66" s="146" t="s">
        <v>43</v>
      </c>
      <c r="E66" s="144" t="s">
        <v>272</v>
      </c>
      <c r="F66" s="114">
        <f t="shared" si="0"/>
        <v>2474.08</v>
      </c>
      <c r="G66" s="114">
        <v>0</v>
      </c>
      <c r="H66" s="153">
        <v>2474.08</v>
      </c>
      <c r="I66" s="114">
        <f t="shared" si="15"/>
        <v>2474.08</v>
      </c>
      <c r="J66" s="114">
        <v>0</v>
      </c>
      <c r="K66" s="153">
        <v>2474.08</v>
      </c>
    </row>
    <row r="67" spans="1:11" s="111" customFormat="1" ht="131.25" customHeight="1" x14ac:dyDescent="0.2">
      <c r="A67" s="121" t="s">
        <v>187</v>
      </c>
      <c r="B67" s="152" t="s">
        <v>244</v>
      </c>
      <c r="C67" s="141" t="s">
        <v>282</v>
      </c>
      <c r="D67" s="146" t="s">
        <v>43</v>
      </c>
      <c r="E67" s="144" t="s">
        <v>272</v>
      </c>
      <c r="F67" s="114">
        <f t="shared" si="0"/>
        <v>1643.2</v>
      </c>
      <c r="G67" s="114">
        <v>0</v>
      </c>
      <c r="H67" s="153">
        <v>1643.2</v>
      </c>
      <c r="I67" s="114">
        <f t="shared" si="15"/>
        <v>1643.2</v>
      </c>
      <c r="J67" s="114">
        <v>0</v>
      </c>
      <c r="K67" s="153">
        <v>1643.2</v>
      </c>
    </row>
    <row r="68" spans="1:11" s="111" customFormat="1" ht="121.5" customHeight="1" x14ac:dyDescent="0.2">
      <c r="A68" s="121" t="s">
        <v>188</v>
      </c>
      <c r="B68" s="152" t="s">
        <v>245</v>
      </c>
      <c r="C68" s="141" t="s">
        <v>282</v>
      </c>
      <c r="D68" s="146" t="s">
        <v>43</v>
      </c>
      <c r="E68" s="144" t="s">
        <v>272</v>
      </c>
      <c r="F68" s="114">
        <f t="shared" si="0"/>
        <v>10</v>
      </c>
      <c r="G68" s="114">
        <v>0</v>
      </c>
      <c r="H68" s="153">
        <v>10</v>
      </c>
      <c r="I68" s="114">
        <f t="shared" si="15"/>
        <v>10</v>
      </c>
      <c r="J68" s="114">
        <v>0</v>
      </c>
      <c r="K68" s="153">
        <v>10</v>
      </c>
    </row>
    <row r="69" spans="1:11" s="111" customFormat="1" ht="95.25" customHeight="1" x14ac:dyDescent="0.2">
      <c r="A69" s="121" t="s">
        <v>218</v>
      </c>
      <c r="B69" s="152" t="s">
        <v>246</v>
      </c>
      <c r="C69" s="141" t="s">
        <v>241</v>
      </c>
      <c r="D69" s="146" t="s">
        <v>43</v>
      </c>
      <c r="E69" s="144" t="s">
        <v>272</v>
      </c>
      <c r="F69" s="114">
        <f t="shared" si="0"/>
        <v>1868.07</v>
      </c>
      <c r="G69" s="114">
        <v>0</v>
      </c>
      <c r="H69" s="153">
        <v>1868.07</v>
      </c>
      <c r="I69" s="114">
        <f t="shared" si="15"/>
        <v>1868.07</v>
      </c>
      <c r="J69" s="114">
        <v>0</v>
      </c>
      <c r="K69" s="153">
        <v>1868.07</v>
      </c>
    </row>
    <row r="70" spans="1:11" s="111" customFormat="1" ht="87" customHeight="1" x14ac:dyDescent="0.2">
      <c r="A70" s="121" t="s">
        <v>219</v>
      </c>
      <c r="B70" s="152" t="s">
        <v>247</v>
      </c>
      <c r="C70" s="146" t="s">
        <v>282</v>
      </c>
      <c r="D70" s="146" t="s">
        <v>43</v>
      </c>
      <c r="E70" s="144" t="s">
        <v>272</v>
      </c>
      <c r="F70" s="114">
        <f t="shared" si="0"/>
        <v>10</v>
      </c>
      <c r="G70" s="114">
        <v>0</v>
      </c>
      <c r="H70" s="153">
        <v>10</v>
      </c>
      <c r="I70" s="114">
        <f t="shared" si="15"/>
        <v>10</v>
      </c>
      <c r="J70" s="114">
        <v>0</v>
      </c>
      <c r="K70" s="153">
        <v>10</v>
      </c>
    </row>
    <row r="71" spans="1:11" s="111" customFormat="1" ht="117.75" customHeight="1" x14ac:dyDescent="0.2">
      <c r="A71" s="121" t="s">
        <v>220</v>
      </c>
      <c r="B71" s="152" t="s">
        <v>326</v>
      </c>
      <c r="C71" s="141" t="s">
        <v>249</v>
      </c>
      <c r="D71" s="146" t="s">
        <v>43</v>
      </c>
      <c r="E71" s="144" t="s">
        <v>272</v>
      </c>
      <c r="F71" s="114">
        <f t="shared" si="0"/>
        <v>3315</v>
      </c>
      <c r="G71" s="114">
        <v>0</v>
      </c>
      <c r="H71" s="153">
        <v>3315</v>
      </c>
      <c r="I71" s="114">
        <f t="shared" si="15"/>
        <v>3315</v>
      </c>
      <c r="J71" s="114">
        <v>0</v>
      </c>
      <c r="K71" s="153">
        <v>3315</v>
      </c>
    </row>
    <row r="72" spans="1:11" s="111" customFormat="1" ht="104.25" customHeight="1" x14ac:dyDescent="0.2">
      <c r="A72" s="121" t="s">
        <v>221</v>
      </c>
      <c r="B72" s="152" t="s">
        <v>269</v>
      </c>
      <c r="C72" s="141" t="s">
        <v>241</v>
      </c>
      <c r="D72" s="146" t="s">
        <v>43</v>
      </c>
      <c r="E72" s="144" t="s">
        <v>272</v>
      </c>
      <c r="F72" s="114">
        <f t="shared" si="0"/>
        <v>1103.04</v>
      </c>
      <c r="G72" s="114">
        <v>0</v>
      </c>
      <c r="H72" s="153">
        <v>1103.04</v>
      </c>
      <c r="I72" s="114">
        <f t="shared" si="15"/>
        <v>1103.04</v>
      </c>
      <c r="J72" s="114">
        <v>0</v>
      </c>
      <c r="K72" s="153">
        <v>1103.04</v>
      </c>
    </row>
    <row r="73" spans="1:11" s="111" customFormat="1" ht="111" customHeight="1" x14ac:dyDescent="0.2">
      <c r="A73" s="121" t="s">
        <v>222</v>
      </c>
      <c r="B73" s="152" t="s">
        <v>251</v>
      </c>
      <c r="C73" s="141" t="s">
        <v>282</v>
      </c>
      <c r="D73" s="146" t="s">
        <v>43</v>
      </c>
      <c r="E73" s="144" t="s">
        <v>272</v>
      </c>
      <c r="F73" s="114">
        <f t="shared" si="0"/>
        <v>3077.41</v>
      </c>
      <c r="G73" s="114">
        <v>0</v>
      </c>
      <c r="H73" s="153">
        <v>3077.41</v>
      </c>
      <c r="I73" s="114">
        <f t="shared" si="15"/>
        <v>3077.41</v>
      </c>
      <c r="J73" s="114">
        <v>0</v>
      </c>
      <c r="K73" s="153">
        <v>3077.41</v>
      </c>
    </row>
    <row r="74" spans="1:11" s="111" customFormat="1" ht="95.25" customHeight="1" x14ac:dyDescent="0.2">
      <c r="A74" s="121" t="s">
        <v>223</v>
      </c>
      <c r="B74" s="152" t="s">
        <v>367</v>
      </c>
      <c r="C74" s="141" t="s">
        <v>282</v>
      </c>
      <c r="D74" s="146" t="s">
        <v>43</v>
      </c>
      <c r="E74" s="144" t="s">
        <v>321</v>
      </c>
      <c r="F74" s="114">
        <f t="shared" si="0"/>
        <v>1517.08</v>
      </c>
      <c r="G74" s="114">
        <v>0</v>
      </c>
      <c r="H74" s="153">
        <v>1517.08</v>
      </c>
      <c r="I74" s="114">
        <f t="shared" si="15"/>
        <v>1517.08</v>
      </c>
      <c r="J74" s="114">
        <v>0</v>
      </c>
      <c r="K74" s="153">
        <v>1517.08</v>
      </c>
    </row>
    <row r="75" spans="1:11" s="111" customFormat="1" ht="144.75" customHeight="1" x14ac:dyDescent="0.2">
      <c r="A75" s="121" t="s">
        <v>224</v>
      </c>
      <c r="B75" s="152" t="s">
        <v>328</v>
      </c>
      <c r="C75" s="141" t="s">
        <v>282</v>
      </c>
      <c r="D75" s="146" t="s">
        <v>43</v>
      </c>
      <c r="E75" s="144" t="s">
        <v>272</v>
      </c>
      <c r="F75" s="114">
        <f t="shared" si="0"/>
        <v>10</v>
      </c>
      <c r="G75" s="114">
        <v>0</v>
      </c>
      <c r="H75" s="153">
        <v>10</v>
      </c>
      <c r="I75" s="114">
        <f t="shared" si="15"/>
        <v>10</v>
      </c>
      <c r="J75" s="114">
        <v>0</v>
      </c>
      <c r="K75" s="153">
        <v>10</v>
      </c>
    </row>
    <row r="76" spans="1:11" s="111" customFormat="1" ht="133.5" customHeight="1" x14ac:dyDescent="0.2">
      <c r="A76" s="121" t="s">
        <v>225</v>
      </c>
      <c r="B76" s="152" t="s">
        <v>368</v>
      </c>
      <c r="C76" s="141" t="s">
        <v>282</v>
      </c>
      <c r="D76" s="146" t="s">
        <v>43</v>
      </c>
      <c r="E76" s="144" t="s">
        <v>272</v>
      </c>
      <c r="F76" s="114">
        <f t="shared" si="0"/>
        <v>244.36</v>
      </c>
      <c r="G76" s="114">
        <v>0</v>
      </c>
      <c r="H76" s="153">
        <v>244.36</v>
      </c>
      <c r="I76" s="114">
        <f t="shared" si="15"/>
        <v>244.36</v>
      </c>
      <c r="J76" s="114">
        <v>0</v>
      </c>
      <c r="K76" s="153">
        <v>244.36</v>
      </c>
    </row>
    <row r="77" spans="1:11" s="111" customFormat="1" ht="184.5" customHeight="1" x14ac:dyDescent="0.2">
      <c r="A77" s="121" t="s">
        <v>226</v>
      </c>
      <c r="B77" s="152" t="s">
        <v>369</v>
      </c>
      <c r="C77" s="141" t="s">
        <v>282</v>
      </c>
      <c r="D77" s="146" t="s">
        <v>43</v>
      </c>
      <c r="E77" s="144" t="s">
        <v>272</v>
      </c>
      <c r="F77" s="114">
        <f t="shared" si="0"/>
        <v>10</v>
      </c>
      <c r="G77" s="114">
        <v>0</v>
      </c>
      <c r="H77" s="153">
        <v>10</v>
      </c>
      <c r="I77" s="114">
        <f t="shared" si="15"/>
        <v>10</v>
      </c>
      <c r="J77" s="114">
        <v>0</v>
      </c>
      <c r="K77" s="153">
        <v>10</v>
      </c>
    </row>
    <row r="78" spans="1:11" s="111" customFormat="1" ht="126.75" customHeight="1" x14ac:dyDescent="0.2">
      <c r="A78" s="121" t="s">
        <v>227</v>
      </c>
      <c r="B78" s="152" t="s">
        <v>252</v>
      </c>
      <c r="C78" s="141" t="s">
        <v>282</v>
      </c>
      <c r="D78" s="146" t="s">
        <v>43</v>
      </c>
      <c r="E78" s="144" t="s">
        <v>272</v>
      </c>
      <c r="F78" s="114">
        <f t="shared" si="0"/>
        <v>2835.39</v>
      </c>
      <c r="G78" s="114">
        <v>0</v>
      </c>
      <c r="H78" s="153">
        <v>2835.39</v>
      </c>
      <c r="I78" s="114">
        <f t="shared" si="15"/>
        <v>2835.39</v>
      </c>
      <c r="J78" s="114">
        <v>0</v>
      </c>
      <c r="K78" s="153">
        <v>2835.39</v>
      </c>
    </row>
    <row r="79" spans="1:11" s="111" customFormat="1" ht="174.75" customHeight="1" x14ac:dyDescent="0.2">
      <c r="A79" s="121" t="s">
        <v>228</v>
      </c>
      <c r="B79" s="152" t="s">
        <v>370</v>
      </c>
      <c r="C79" s="146" t="s">
        <v>282</v>
      </c>
      <c r="D79" s="146" t="s">
        <v>43</v>
      </c>
      <c r="E79" s="144" t="s">
        <v>272</v>
      </c>
      <c r="F79" s="114">
        <f t="shared" si="0"/>
        <v>10</v>
      </c>
      <c r="G79" s="114">
        <v>0</v>
      </c>
      <c r="H79" s="153">
        <v>10</v>
      </c>
      <c r="I79" s="114">
        <f t="shared" si="15"/>
        <v>10</v>
      </c>
      <c r="J79" s="114">
        <v>0</v>
      </c>
      <c r="K79" s="153">
        <v>10</v>
      </c>
    </row>
    <row r="80" spans="1:11" s="111" customFormat="1" ht="105" customHeight="1" x14ac:dyDescent="0.2">
      <c r="A80" s="121" t="s">
        <v>229</v>
      </c>
      <c r="B80" s="152" t="s">
        <v>332</v>
      </c>
      <c r="C80" s="146" t="s">
        <v>282</v>
      </c>
      <c r="D80" s="146" t="s">
        <v>43</v>
      </c>
      <c r="E80" s="144" t="s">
        <v>272</v>
      </c>
      <c r="F80" s="114">
        <f t="shared" si="0"/>
        <v>10</v>
      </c>
      <c r="G80" s="114">
        <v>0</v>
      </c>
      <c r="H80" s="153">
        <v>10</v>
      </c>
      <c r="I80" s="114">
        <f t="shared" si="15"/>
        <v>10</v>
      </c>
      <c r="J80" s="114">
        <v>0</v>
      </c>
      <c r="K80" s="153">
        <v>10</v>
      </c>
    </row>
    <row r="81" spans="1:11" s="111" customFormat="1" ht="90" customHeight="1" x14ac:dyDescent="0.2">
      <c r="A81" s="121" t="s">
        <v>230</v>
      </c>
      <c r="B81" s="152" t="s">
        <v>270</v>
      </c>
      <c r="C81" s="141" t="s">
        <v>241</v>
      </c>
      <c r="D81" s="146" t="s">
        <v>43</v>
      </c>
      <c r="E81" s="144" t="s">
        <v>272</v>
      </c>
      <c r="F81" s="114">
        <f t="shared" si="0"/>
        <v>4197.92</v>
      </c>
      <c r="G81" s="114">
        <v>0</v>
      </c>
      <c r="H81" s="153">
        <v>4197.92</v>
      </c>
      <c r="I81" s="114">
        <f t="shared" si="15"/>
        <v>4197.92</v>
      </c>
      <c r="J81" s="114">
        <v>0</v>
      </c>
      <c r="K81" s="153">
        <v>4197.92</v>
      </c>
    </row>
    <row r="82" spans="1:11" s="111" customFormat="1" ht="90.75" customHeight="1" x14ac:dyDescent="0.2">
      <c r="A82" s="121" t="s">
        <v>231</v>
      </c>
      <c r="B82" s="152" t="s">
        <v>371</v>
      </c>
      <c r="C82" s="141" t="s">
        <v>282</v>
      </c>
      <c r="D82" s="146" t="s">
        <v>43</v>
      </c>
      <c r="E82" s="144" t="s">
        <v>272</v>
      </c>
      <c r="F82" s="114">
        <f t="shared" si="0"/>
        <v>2192.5</v>
      </c>
      <c r="G82" s="114">
        <v>0</v>
      </c>
      <c r="H82" s="153">
        <v>2192.5</v>
      </c>
      <c r="I82" s="114">
        <f t="shared" si="15"/>
        <v>2192.5</v>
      </c>
      <c r="J82" s="114">
        <v>0</v>
      </c>
      <c r="K82" s="153">
        <v>2192.5</v>
      </c>
    </row>
    <row r="83" spans="1:11" s="111" customFormat="1" ht="178.5" customHeight="1" x14ac:dyDescent="0.2">
      <c r="A83" s="121" t="s">
        <v>239</v>
      </c>
      <c r="B83" s="152" t="s">
        <v>372</v>
      </c>
      <c r="C83" s="141" t="s">
        <v>282</v>
      </c>
      <c r="D83" s="146" t="s">
        <v>43</v>
      </c>
      <c r="E83" s="144" t="s">
        <v>272</v>
      </c>
      <c r="F83" s="114">
        <f t="shared" si="0"/>
        <v>10</v>
      </c>
      <c r="G83" s="114">
        <v>0</v>
      </c>
      <c r="H83" s="153">
        <v>10</v>
      </c>
      <c r="I83" s="114">
        <f t="shared" si="15"/>
        <v>10</v>
      </c>
      <c r="J83" s="114">
        <v>0</v>
      </c>
      <c r="K83" s="153">
        <v>10</v>
      </c>
    </row>
    <row r="84" spans="1:11" s="111" customFormat="1" ht="81.75" customHeight="1" x14ac:dyDescent="0.2">
      <c r="A84" s="121" t="s">
        <v>333</v>
      </c>
      <c r="B84" s="152" t="s">
        <v>256</v>
      </c>
      <c r="C84" s="141" t="s">
        <v>282</v>
      </c>
      <c r="D84" s="146" t="s">
        <v>43</v>
      </c>
      <c r="E84" s="144" t="s">
        <v>272</v>
      </c>
      <c r="F84" s="114">
        <f t="shared" si="0"/>
        <v>10</v>
      </c>
      <c r="G84" s="114">
        <v>0</v>
      </c>
      <c r="H84" s="153">
        <v>10</v>
      </c>
      <c r="I84" s="114">
        <f t="shared" si="15"/>
        <v>10</v>
      </c>
      <c r="J84" s="114">
        <v>0</v>
      </c>
      <c r="K84" s="153">
        <v>10</v>
      </c>
    </row>
    <row r="85" spans="1:11" s="111" customFormat="1" ht="89.25" customHeight="1" x14ac:dyDescent="0.2">
      <c r="A85" s="121" t="s">
        <v>334</v>
      </c>
      <c r="B85" s="152" t="s">
        <v>257</v>
      </c>
      <c r="C85" s="141" t="s">
        <v>282</v>
      </c>
      <c r="D85" s="146" t="s">
        <v>43</v>
      </c>
      <c r="E85" s="144" t="s">
        <v>272</v>
      </c>
      <c r="F85" s="114">
        <f t="shared" si="0"/>
        <v>10</v>
      </c>
      <c r="G85" s="114">
        <v>0</v>
      </c>
      <c r="H85" s="153">
        <v>10</v>
      </c>
      <c r="I85" s="114">
        <f t="shared" si="15"/>
        <v>10</v>
      </c>
      <c r="J85" s="114">
        <v>0</v>
      </c>
      <c r="K85" s="153">
        <v>10</v>
      </c>
    </row>
    <row r="86" spans="1:11" s="111" customFormat="1" ht="84.75" customHeight="1" x14ac:dyDescent="0.2">
      <c r="A86" s="121" t="s">
        <v>335</v>
      </c>
      <c r="B86" s="152" t="s">
        <v>258</v>
      </c>
      <c r="C86" s="141" t="s">
        <v>282</v>
      </c>
      <c r="D86" s="146" t="s">
        <v>43</v>
      </c>
      <c r="E86" s="144" t="s">
        <v>272</v>
      </c>
      <c r="F86" s="114">
        <f t="shared" si="0"/>
        <v>2985</v>
      </c>
      <c r="G86" s="114">
        <v>0</v>
      </c>
      <c r="H86" s="153">
        <v>2985</v>
      </c>
      <c r="I86" s="114">
        <f t="shared" si="15"/>
        <v>2985</v>
      </c>
      <c r="J86" s="114">
        <v>0</v>
      </c>
      <c r="K86" s="153">
        <v>2985</v>
      </c>
    </row>
    <row r="87" spans="1:11" s="111" customFormat="1" ht="87.75" customHeight="1" x14ac:dyDescent="0.2">
      <c r="A87" s="121" t="s">
        <v>336</v>
      </c>
      <c r="B87" s="152" t="s">
        <v>373</v>
      </c>
      <c r="C87" s="141" t="s">
        <v>282</v>
      </c>
      <c r="D87" s="146" t="s">
        <v>43</v>
      </c>
      <c r="E87" s="144" t="s">
        <v>272</v>
      </c>
      <c r="F87" s="114">
        <f t="shared" si="0"/>
        <v>1098.24</v>
      </c>
      <c r="G87" s="114">
        <v>0</v>
      </c>
      <c r="H87" s="153">
        <v>1098.24</v>
      </c>
      <c r="I87" s="114">
        <f t="shared" si="15"/>
        <v>1098.24</v>
      </c>
      <c r="J87" s="114">
        <v>0</v>
      </c>
      <c r="K87" s="153">
        <v>1098.24</v>
      </c>
    </row>
    <row r="88" spans="1:11" s="111" customFormat="1" ht="92.25" customHeight="1" x14ac:dyDescent="0.2">
      <c r="A88" s="121" t="s">
        <v>338</v>
      </c>
      <c r="B88" s="152" t="s">
        <v>260</v>
      </c>
      <c r="C88" s="141" t="s">
        <v>282</v>
      </c>
      <c r="D88" s="146" t="s">
        <v>43</v>
      </c>
      <c r="E88" s="144" t="s">
        <v>272</v>
      </c>
      <c r="F88" s="114">
        <f t="shared" si="0"/>
        <v>10</v>
      </c>
      <c r="G88" s="114">
        <v>0</v>
      </c>
      <c r="H88" s="153">
        <v>10</v>
      </c>
      <c r="I88" s="114">
        <f t="shared" si="15"/>
        <v>10</v>
      </c>
      <c r="J88" s="114">
        <v>0</v>
      </c>
      <c r="K88" s="153">
        <v>10</v>
      </c>
    </row>
    <row r="89" spans="1:11" s="111" customFormat="1" ht="105" customHeight="1" x14ac:dyDescent="0.2">
      <c r="A89" s="121" t="s">
        <v>339</v>
      </c>
      <c r="B89" s="152" t="s">
        <v>374</v>
      </c>
      <c r="C89" s="141" t="s">
        <v>282</v>
      </c>
      <c r="D89" s="146" t="s">
        <v>43</v>
      </c>
      <c r="E89" s="144" t="s">
        <v>272</v>
      </c>
      <c r="F89" s="114">
        <f t="shared" si="0"/>
        <v>10</v>
      </c>
      <c r="G89" s="114">
        <v>0</v>
      </c>
      <c r="H89" s="153">
        <v>10</v>
      </c>
      <c r="I89" s="114">
        <f t="shared" si="15"/>
        <v>10</v>
      </c>
      <c r="J89" s="114">
        <v>0</v>
      </c>
      <c r="K89" s="153">
        <v>10</v>
      </c>
    </row>
    <row r="90" spans="1:11" s="111" customFormat="1" ht="108" customHeight="1" x14ac:dyDescent="0.2">
      <c r="A90" s="121" t="s">
        <v>341</v>
      </c>
      <c r="B90" s="152" t="s">
        <v>271</v>
      </c>
      <c r="C90" s="146" t="s">
        <v>241</v>
      </c>
      <c r="D90" s="146" t="s">
        <v>43</v>
      </c>
      <c r="E90" s="144" t="s">
        <v>272</v>
      </c>
      <c r="F90" s="114">
        <f t="shared" si="0"/>
        <v>2915.47</v>
      </c>
      <c r="G90" s="114">
        <v>0</v>
      </c>
      <c r="H90" s="153">
        <v>2915.47</v>
      </c>
      <c r="I90" s="114">
        <f t="shared" si="15"/>
        <v>2915.47</v>
      </c>
      <c r="J90" s="114">
        <v>0</v>
      </c>
      <c r="K90" s="153">
        <v>2915.47</v>
      </c>
    </row>
    <row r="91" spans="1:11" s="111" customFormat="1" ht="90" customHeight="1" x14ac:dyDescent="0.2">
      <c r="A91" s="121" t="s">
        <v>342</v>
      </c>
      <c r="B91" s="152" t="s">
        <v>375</v>
      </c>
      <c r="C91" s="141" t="s">
        <v>282</v>
      </c>
      <c r="D91" s="146" t="s">
        <v>43</v>
      </c>
      <c r="E91" s="144" t="s">
        <v>272</v>
      </c>
      <c r="F91" s="114">
        <f t="shared" si="0"/>
        <v>10</v>
      </c>
      <c r="G91" s="114">
        <v>0</v>
      </c>
      <c r="H91" s="153">
        <v>10</v>
      </c>
      <c r="I91" s="114">
        <f t="shared" si="15"/>
        <v>10</v>
      </c>
      <c r="J91" s="114">
        <v>0</v>
      </c>
      <c r="K91" s="153">
        <v>10</v>
      </c>
    </row>
    <row r="92" spans="1:11" s="111" customFormat="1" ht="134.25" customHeight="1" x14ac:dyDescent="0.2">
      <c r="A92" s="121" t="s">
        <v>343</v>
      </c>
      <c r="B92" s="152" t="s">
        <v>376</v>
      </c>
      <c r="C92" s="141" t="s">
        <v>282</v>
      </c>
      <c r="D92" s="146" t="s">
        <v>43</v>
      </c>
      <c r="E92" s="144" t="s">
        <v>272</v>
      </c>
      <c r="F92" s="114">
        <f t="shared" si="0"/>
        <v>10</v>
      </c>
      <c r="G92" s="114">
        <v>0</v>
      </c>
      <c r="H92" s="153">
        <v>10</v>
      </c>
      <c r="I92" s="114">
        <f t="shared" si="15"/>
        <v>10</v>
      </c>
      <c r="J92" s="114">
        <v>0</v>
      </c>
      <c r="K92" s="153">
        <v>10</v>
      </c>
    </row>
    <row r="93" spans="1:11" s="111" customFormat="1" ht="109.5" customHeight="1" x14ac:dyDescent="0.2">
      <c r="A93" s="121" t="s">
        <v>344</v>
      </c>
      <c r="B93" s="152" t="s">
        <v>264</v>
      </c>
      <c r="C93" s="141" t="s">
        <v>282</v>
      </c>
      <c r="D93" s="146" t="s">
        <v>43</v>
      </c>
      <c r="E93" s="144" t="s">
        <v>272</v>
      </c>
      <c r="F93" s="114">
        <f t="shared" si="0"/>
        <v>500</v>
      </c>
      <c r="G93" s="114">
        <v>0</v>
      </c>
      <c r="H93" s="153">
        <v>500</v>
      </c>
      <c r="I93" s="114">
        <f t="shared" si="15"/>
        <v>500</v>
      </c>
      <c r="J93" s="114">
        <v>0</v>
      </c>
      <c r="K93" s="153">
        <v>500</v>
      </c>
    </row>
    <row r="94" spans="1:11" s="111" customFormat="1" ht="133.5" customHeight="1" x14ac:dyDescent="0.2">
      <c r="A94" s="121" t="s">
        <v>345</v>
      </c>
      <c r="B94" s="152" t="s">
        <v>265</v>
      </c>
      <c r="C94" s="141" t="s">
        <v>282</v>
      </c>
      <c r="D94" s="146" t="s">
        <v>43</v>
      </c>
      <c r="E94" s="144" t="s">
        <v>272</v>
      </c>
      <c r="F94" s="114">
        <f t="shared" si="0"/>
        <v>5319.58</v>
      </c>
      <c r="G94" s="114">
        <v>0</v>
      </c>
      <c r="H94" s="153">
        <v>5319.58</v>
      </c>
      <c r="I94" s="114">
        <f t="shared" si="15"/>
        <v>5319.58</v>
      </c>
      <c r="J94" s="114">
        <v>0</v>
      </c>
      <c r="K94" s="153">
        <v>5319.58</v>
      </c>
    </row>
    <row r="95" spans="1:11" s="111" customFormat="1" ht="102" customHeight="1" x14ac:dyDescent="0.2">
      <c r="A95" s="121" t="s">
        <v>377</v>
      </c>
      <c r="B95" s="152" t="s">
        <v>266</v>
      </c>
      <c r="C95" s="141" t="s">
        <v>282</v>
      </c>
      <c r="D95" s="146" t="s">
        <v>43</v>
      </c>
      <c r="E95" s="144" t="s">
        <v>272</v>
      </c>
      <c r="F95" s="114">
        <f t="shared" si="0"/>
        <v>10</v>
      </c>
      <c r="G95" s="114">
        <v>0</v>
      </c>
      <c r="H95" s="153">
        <v>10</v>
      </c>
      <c r="I95" s="114">
        <f t="shared" si="15"/>
        <v>10</v>
      </c>
      <c r="J95" s="114">
        <v>0</v>
      </c>
      <c r="K95" s="153">
        <v>10</v>
      </c>
    </row>
    <row r="96" spans="1:11" s="111" customFormat="1" ht="133.5" customHeight="1" x14ac:dyDescent="0.2">
      <c r="A96" s="121" t="s">
        <v>378</v>
      </c>
      <c r="B96" s="152" t="s">
        <v>346</v>
      </c>
      <c r="C96" s="141" t="s">
        <v>282</v>
      </c>
      <c r="D96" s="146" t="s">
        <v>43</v>
      </c>
      <c r="E96" s="144" t="s">
        <v>272</v>
      </c>
      <c r="F96" s="114">
        <f t="shared" si="0"/>
        <v>10</v>
      </c>
      <c r="G96" s="114">
        <v>0</v>
      </c>
      <c r="H96" s="153">
        <v>10</v>
      </c>
      <c r="I96" s="114">
        <f t="shared" si="15"/>
        <v>10</v>
      </c>
      <c r="J96" s="114">
        <v>0</v>
      </c>
      <c r="K96" s="153">
        <v>10</v>
      </c>
    </row>
    <row r="97" spans="1:11" s="111" customFormat="1" ht="23.25" customHeight="1" x14ac:dyDescent="0.2">
      <c r="A97" s="362" t="s">
        <v>51</v>
      </c>
      <c r="B97" s="344" t="s">
        <v>108</v>
      </c>
      <c r="C97" s="344" t="s">
        <v>236</v>
      </c>
      <c r="D97" s="141" t="s">
        <v>31</v>
      </c>
      <c r="E97" s="144" t="s">
        <v>37</v>
      </c>
      <c r="F97" s="114">
        <f t="shared" si="0"/>
        <v>3000</v>
      </c>
      <c r="G97" s="114">
        <f>G98</f>
        <v>0</v>
      </c>
      <c r="H97" s="114">
        <f>H98</f>
        <v>3000</v>
      </c>
      <c r="I97" s="114">
        <f t="shared" si="15"/>
        <v>3000</v>
      </c>
      <c r="J97" s="114">
        <f>J98</f>
        <v>0</v>
      </c>
      <c r="K97" s="114">
        <f>K98</f>
        <v>3000</v>
      </c>
    </row>
    <row r="98" spans="1:11" s="111" customFormat="1" ht="74.25" customHeight="1" x14ac:dyDescent="0.2">
      <c r="A98" s="364"/>
      <c r="B98" s="346"/>
      <c r="C98" s="346"/>
      <c r="D98" s="146" t="s">
        <v>45</v>
      </c>
      <c r="E98" s="144" t="s">
        <v>173</v>
      </c>
      <c r="F98" s="114">
        <f t="shared" si="0"/>
        <v>3000</v>
      </c>
      <c r="G98" s="114">
        <f>G100</f>
        <v>0</v>
      </c>
      <c r="H98" s="114">
        <f>H100</f>
        <v>3000</v>
      </c>
      <c r="I98" s="114">
        <f t="shared" si="15"/>
        <v>3000</v>
      </c>
      <c r="J98" s="114">
        <f>J100</f>
        <v>0</v>
      </c>
      <c r="K98" s="114">
        <f>K100</f>
        <v>3000</v>
      </c>
    </row>
    <row r="99" spans="1:11" s="111" customFormat="1" ht="18.75" x14ac:dyDescent="0.2">
      <c r="A99" s="141" t="s">
        <v>164</v>
      </c>
      <c r="B99" s="141"/>
      <c r="C99" s="141"/>
      <c r="D99" s="146"/>
      <c r="E99" s="144"/>
      <c r="F99" s="114"/>
      <c r="G99" s="114"/>
      <c r="H99" s="114"/>
      <c r="I99" s="114"/>
      <c r="J99" s="114"/>
      <c r="K99" s="114"/>
    </row>
    <row r="100" spans="1:11" s="111" customFormat="1" ht="87" customHeight="1" x14ac:dyDescent="0.2">
      <c r="A100" s="145" t="s">
        <v>165</v>
      </c>
      <c r="B100" s="141" t="s">
        <v>347</v>
      </c>
      <c r="C100" s="141" t="s">
        <v>189</v>
      </c>
      <c r="D100" s="146" t="s">
        <v>45</v>
      </c>
      <c r="E100" s="144" t="s">
        <v>173</v>
      </c>
      <c r="F100" s="114">
        <f t="shared" si="0"/>
        <v>3000</v>
      </c>
      <c r="G100" s="114">
        <v>0</v>
      </c>
      <c r="H100" s="114">
        <v>3000</v>
      </c>
      <c r="I100" s="114">
        <f t="shared" ref="I100:I136" si="16">J100+K100</f>
        <v>3000</v>
      </c>
      <c r="J100" s="114">
        <v>0</v>
      </c>
      <c r="K100" s="114">
        <v>3000</v>
      </c>
    </row>
    <row r="101" spans="1:11" s="111" customFormat="1" ht="18.75" x14ac:dyDescent="0.2">
      <c r="A101" s="344" t="s">
        <v>52</v>
      </c>
      <c r="B101" s="344" t="s">
        <v>109</v>
      </c>
      <c r="C101" s="344" t="s">
        <v>197</v>
      </c>
      <c r="D101" s="146" t="s">
        <v>31</v>
      </c>
      <c r="E101" s="144" t="s">
        <v>37</v>
      </c>
      <c r="F101" s="114">
        <f t="shared" si="0"/>
        <v>65882.5</v>
      </c>
      <c r="G101" s="114">
        <f>G102</f>
        <v>0</v>
      </c>
      <c r="H101" s="114">
        <f>H102</f>
        <v>65882.5</v>
      </c>
      <c r="I101" s="114">
        <f t="shared" si="16"/>
        <v>65882.5</v>
      </c>
      <c r="J101" s="114">
        <f>J102</f>
        <v>0</v>
      </c>
      <c r="K101" s="114">
        <f>K102</f>
        <v>65882.5</v>
      </c>
    </row>
    <row r="102" spans="1:11" s="111" customFormat="1" ht="142.5" customHeight="1" x14ac:dyDescent="0.2">
      <c r="A102" s="346"/>
      <c r="B102" s="346"/>
      <c r="C102" s="346"/>
      <c r="D102" s="146" t="s">
        <v>44</v>
      </c>
      <c r="E102" s="144" t="s">
        <v>163</v>
      </c>
      <c r="F102" s="114">
        <f t="shared" si="0"/>
        <v>65882.5</v>
      </c>
      <c r="G102" s="114">
        <v>0</v>
      </c>
      <c r="H102" s="114">
        <v>65882.5</v>
      </c>
      <c r="I102" s="114">
        <v>0</v>
      </c>
      <c r="J102" s="114">
        <v>0</v>
      </c>
      <c r="K102" s="114">
        <v>65882.5</v>
      </c>
    </row>
    <row r="103" spans="1:11" s="111" customFormat="1" ht="18.75" x14ac:dyDescent="0.2">
      <c r="A103" s="344" t="s">
        <v>53</v>
      </c>
      <c r="B103" s="344" t="s">
        <v>110</v>
      </c>
      <c r="C103" s="50"/>
      <c r="D103" s="146" t="s">
        <v>31</v>
      </c>
      <c r="E103" s="144" t="s">
        <v>37</v>
      </c>
      <c r="F103" s="114">
        <f t="shared" si="0"/>
        <v>0</v>
      </c>
      <c r="G103" s="114">
        <f>G104</f>
        <v>0</v>
      </c>
      <c r="H103" s="114">
        <f>H104</f>
        <v>0</v>
      </c>
      <c r="I103" s="114">
        <f t="shared" si="16"/>
        <v>0</v>
      </c>
      <c r="J103" s="114">
        <f>J104</f>
        <v>0</v>
      </c>
      <c r="K103" s="114">
        <f>K104</f>
        <v>0</v>
      </c>
    </row>
    <row r="104" spans="1:11" s="111" customFormat="1" ht="90" customHeight="1" x14ac:dyDescent="0.2">
      <c r="A104" s="346"/>
      <c r="B104" s="346"/>
      <c r="C104" s="50"/>
      <c r="D104" s="146" t="s">
        <v>43</v>
      </c>
      <c r="E104" s="144" t="s">
        <v>37</v>
      </c>
      <c r="F104" s="114">
        <f t="shared" si="0"/>
        <v>0</v>
      </c>
      <c r="G104" s="114">
        <v>0</v>
      </c>
      <c r="H104" s="114">
        <v>0</v>
      </c>
      <c r="I104" s="114">
        <f t="shared" si="16"/>
        <v>0</v>
      </c>
      <c r="J104" s="114">
        <v>0</v>
      </c>
      <c r="K104" s="114">
        <v>0</v>
      </c>
    </row>
    <row r="105" spans="1:11" s="111" customFormat="1" ht="18.75" x14ac:dyDescent="0.2">
      <c r="A105" s="344" t="s">
        <v>54</v>
      </c>
      <c r="B105" s="344" t="s">
        <v>111</v>
      </c>
      <c r="C105" s="344" t="s">
        <v>237</v>
      </c>
      <c r="D105" s="146" t="s">
        <v>31</v>
      </c>
      <c r="E105" s="144" t="s">
        <v>37</v>
      </c>
      <c r="F105" s="114">
        <f t="shared" si="0"/>
        <v>236430.1</v>
      </c>
      <c r="G105" s="114">
        <f>G106+G107+G108</f>
        <v>234702.1</v>
      </c>
      <c r="H105" s="114">
        <f>H106+H107+H108</f>
        <v>1728</v>
      </c>
      <c r="I105" s="114">
        <f t="shared" si="16"/>
        <v>236430.1</v>
      </c>
      <c r="J105" s="114">
        <f>J106+J107+J108</f>
        <v>234702.1</v>
      </c>
      <c r="K105" s="114">
        <f>K106+K107+K108</f>
        <v>1728</v>
      </c>
    </row>
    <row r="106" spans="1:11" s="111" customFormat="1" ht="26.25" customHeight="1" x14ac:dyDescent="0.2">
      <c r="A106" s="345"/>
      <c r="B106" s="345"/>
      <c r="C106" s="345"/>
      <c r="D106" s="344" t="s">
        <v>46</v>
      </c>
      <c r="E106" s="124" t="s">
        <v>162</v>
      </c>
      <c r="F106" s="114">
        <f t="shared" si="0"/>
        <v>199426.5</v>
      </c>
      <c r="G106" s="114">
        <f>G110</f>
        <v>199426.5</v>
      </c>
      <c r="H106" s="114">
        <f>H110</f>
        <v>0</v>
      </c>
      <c r="I106" s="114">
        <f t="shared" si="16"/>
        <v>199426.5</v>
      </c>
      <c r="J106" s="114">
        <f>J110</f>
        <v>199426.5</v>
      </c>
      <c r="K106" s="114">
        <f>K110</f>
        <v>0</v>
      </c>
    </row>
    <row r="107" spans="1:11" s="111" customFormat="1" ht="27.75" customHeight="1" x14ac:dyDescent="0.2">
      <c r="A107" s="345"/>
      <c r="B107" s="345"/>
      <c r="C107" s="345"/>
      <c r="D107" s="345"/>
      <c r="E107" s="144" t="s">
        <v>312</v>
      </c>
      <c r="F107" s="114">
        <f t="shared" si="0"/>
        <v>35275.599999999999</v>
      </c>
      <c r="G107" s="114">
        <f>G112</f>
        <v>35275.599999999999</v>
      </c>
      <c r="H107" s="114">
        <f>H112</f>
        <v>0</v>
      </c>
      <c r="I107" s="114">
        <f t="shared" si="16"/>
        <v>35275.599999999999</v>
      </c>
      <c r="J107" s="114">
        <f>J112</f>
        <v>35275.599999999999</v>
      </c>
      <c r="K107" s="114">
        <f>K112</f>
        <v>0</v>
      </c>
    </row>
    <row r="108" spans="1:11" s="111" customFormat="1" ht="27" customHeight="1" x14ac:dyDescent="0.2">
      <c r="A108" s="346"/>
      <c r="B108" s="346"/>
      <c r="C108" s="346"/>
      <c r="D108" s="346"/>
      <c r="E108" s="144" t="s">
        <v>313</v>
      </c>
      <c r="F108" s="114">
        <f t="shared" si="0"/>
        <v>1728</v>
      </c>
      <c r="G108" s="114">
        <f>G113</f>
        <v>0</v>
      </c>
      <c r="H108" s="114">
        <f>H113</f>
        <v>1728</v>
      </c>
      <c r="I108" s="114">
        <f t="shared" si="16"/>
        <v>1728</v>
      </c>
      <c r="J108" s="114">
        <f>J113</f>
        <v>0</v>
      </c>
      <c r="K108" s="114">
        <f>K113</f>
        <v>1728</v>
      </c>
    </row>
    <row r="109" spans="1:11" s="111" customFormat="1" ht="18.75" x14ac:dyDescent="0.2">
      <c r="A109" s="362" t="s">
        <v>56</v>
      </c>
      <c r="B109" s="344" t="s">
        <v>192</v>
      </c>
      <c r="C109" s="344" t="s">
        <v>348</v>
      </c>
      <c r="D109" s="141" t="s">
        <v>31</v>
      </c>
      <c r="E109" s="144" t="s">
        <v>37</v>
      </c>
      <c r="F109" s="114">
        <f t="shared" si="0"/>
        <v>199426.5</v>
      </c>
      <c r="G109" s="114">
        <f>G110</f>
        <v>199426.5</v>
      </c>
      <c r="H109" s="114">
        <f>H110</f>
        <v>0</v>
      </c>
      <c r="I109" s="114">
        <f t="shared" si="16"/>
        <v>199426.5</v>
      </c>
      <c r="J109" s="114">
        <f>J110</f>
        <v>199426.5</v>
      </c>
      <c r="K109" s="114">
        <f>K110</f>
        <v>0</v>
      </c>
    </row>
    <row r="110" spans="1:11" s="111" customFormat="1" ht="228.75" customHeight="1" x14ac:dyDescent="0.2">
      <c r="A110" s="364"/>
      <c r="B110" s="346"/>
      <c r="C110" s="346"/>
      <c r="D110" s="141" t="s">
        <v>46</v>
      </c>
      <c r="E110" s="124" t="s">
        <v>162</v>
      </c>
      <c r="F110" s="114">
        <f t="shared" si="0"/>
        <v>199426.5</v>
      </c>
      <c r="G110" s="114">
        <v>199426.5</v>
      </c>
      <c r="H110" s="114">
        <v>0</v>
      </c>
      <c r="I110" s="114">
        <f t="shared" si="16"/>
        <v>199426.5</v>
      </c>
      <c r="J110" s="114">
        <v>199426.5</v>
      </c>
      <c r="K110" s="114">
        <v>0</v>
      </c>
    </row>
    <row r="111" spans="1:11" s="111" customFormat="1" ht="27.75" customHeight="1" x14ac:dyDescent="0.2">
      <c r="A111" s="362" t="s">
        <v>57</v>
      </c>
      <c r="B111" s="344" t="s">
        <v>193</v>
      </c>
      <c r="C111" s="344" t="s">
        <v>275</v>
      </c>
      <c r="D111" s="141" t="s">
        <v>31</v>
      </c>
      <c r="E111" s="144" t="s">
        <v>37</v>
      </c>
      <c r="F111" s="114">
        <f t="shared" si="0"/>
        <v>37003.599999999999</v>
      </c>
      <c r="G111" s="114">
        <f>G112+G113</f>
        <v>35275.599999999999</v>
      </c>
      <c r="H111" s="114">
        <f>H112+H113</f>
        <v>1728</v>
      </c>
      <c r="I111" s="114">
        <f t="shared" si="16"/>
        <v>37003.599999999999</v>
      </c>
      <c r="J111" s="114">
        <f>J112+J113</f>
        <v>35275.599999999999</v>
      </c>
      <c r="K111" s="114">
        <f>K112+K113</f>
        <v>1728</v>
      </c>
    </row>
    <row r="112" spans="1:11" s="111" customFormat="1" ht="80.25" customHeight="1" x14ac:dyDescent="0.2">
      <c r="A112" s="363"/>
      <c r="B112" s="345"/>
      <c r="C112" s="345"/>
      <c r="D112" s="344" t="s">
        <v>46</v>
      </c>
      <c r="E112" s="144" t="s">
        <v>312</v>
      </c>
      <c r="F112" s="114">
        <f t="shared" si="0"/>
        <v>35275.599999999999</v>
      </c>
      <c r="G112" s="114">
        <v>35275.599999999999</v>
      </c>
      <c r="H112" s="114">
        <v>0</v>
      </c>
      <c r="I112" s="114">
        <f t="shared" si="16"/>
        <v>35275.599999999999</v>
      </c>
      <c r="J112" s="114">
        <v>35275.599999999999</v>
      </c>
      <c r="K112" s="114">
        <v>0</v>
      </c>
    </row>
    <row r="113" spans="1:11" s="111" customFormat="1" ht="69" customHeight="1" x14ac:dyDescent="0.2">
      <c r="A113" s="364"/>
      <c r="B113" s="346"/>
      <c r="C113" s="346"/>
      <c r="D113" s="346"/>
      <c r="E113" s="144" t="s">
        <v>313</v>
      </c>
      <c r="F113" s="114">
        <f t="shared" si="0"/>
        <v>1728</v>
      </c>
      <c r="G113" s="114">
        <v>0</v>
      </c>
      <c r="H113" s="114">
        <v>1728</v>
      </c>
      <c r="I113" s="114">
        <f t="shared" si="16"/>
        <v>1728</v>
      </c>
      <c r="J113" s="114">
        <v>0</v>
      </c>
      <c r="K113" s="114">
        <v>1728</v>
      </c>
    </row>
    <row r="114" spans="1:11" s="111" customFormat="1" ht="18.75" x14ac:dyDescent="0.2">
      <c r="A114" s="344" t="s">
        <v>55</v>
      </c>
      <c r="B114" s="344" t="s">
        <v>112</v>
      </c>
      <c r="C114" s="344"/>
      <c r="D114" s="146" t="s">
        <v>31</v>
      </c>
      <c r="E114" s="144" t="s">
        <v>37</v>
      </c>
      <c r="F114" s="114">
        <f t="shared" si="0"/>
        <v>500</v>
      </c>
      <c r="G114" s="114">
        <f>G115</f>
        <v>0</v>
      </c>
      <c r="H114" s="114">
        <f>H115</f>
        <v>500</v>
      </c>
      <c r="I114" s="114">
        <f t="shared" si="16"/>
        <v>500</v>
      </c>
      <c r="J114" s="114">
        <f>J115</f>
        <v>0</v>
      </c>
      <c r="K114" s="114">
        <f>K115</f>
        <v>500</v>
      </c>
    </row>
    <row r="115" spans="1:11" s="111" customFormat="1" ht="67.5" customHeight="1" x14ac:dyDescent="0.2">
      <c r="A115" s="346"/>
      <c r="B115" s="346"/>
      <c r="C115" s="346"/>
      <c r="D115" s="146" t="s">
        <v>43</v>
      </c>
      <c r="E115" s="144" t="s">
        <v>160</v>
      </c>
      <c r="F115" s="114">
        <f t="shared" si="0"/>
        <v>500</v>
      </c>
      <c r="G115" s="114">
        <v>0</v>
      </c>
      <c r="H115" s="114">
        <v>500</v>
      </c>
      <c r="I115" s="114">
        <f t="shared" si="16"/>
        <v>500</v>
      </c>
      <c r="J115" s="114">
        <v>0</v>
      </c>
      <c r="K115" s="114">
        <v>500</v>
      </c>
    </row>
    <row r="116" spans="1:11" s="111" customFormat="1" ht="18.75" x14ac:dyDescent="0.2">
      <c r="A116" s="344" t="s">
        <v>58</v>
      </c>
      <c r="B116" s="344" t="s">
        <v>113</v>
      </c>
      <c r="C116" s="344"/>
      <c r="D116" s="146" t="s">
        <v>31</v>
      </c>
      <c r="E116" s="144" t="s">
        <v>37</v>
      </c>
      <c r="F116" s="114">
        <f t="shared" si="0"/>
        <v>0</v>
      </c>
      <c r="G116" s="114">
        <f t="shared" ref="G116:H116" si="17">G117</f>
        <v>0</v>
      </c>
      <c r="H116" s="114">
        <f t="shared" si="17"/>
        <v>0</v>
      </c>
      <c r="I116" s="114">
        <f t="shared" si="16"/>
        <v>0</v>
      </c>
      <c r="J116" s="114">
        <f t="shared" ref="J116:K116" si="18">J117</f>
        <v>0</v>
      </c>
      <c r="K116" s="114">
        <f t="shared" si="18"/>
        <v>0</v>
      </c>
    </row>
    <row r="117" spans="1:11" s="111" customFormat="1" ht="37.5" x14ac:dyDescent="0.2">
      <c r="A117" s="346"/>
      <c r="B117" s="346"/>
      <c r="C117" s="346"/>
      <c r="D117" s="146" t="s">
        <v>43</v>
      </c>
      <c r="E117" s="144"/>
      <c r="F117" s="114">
        <f t="shared" si="0"/>
        <v>0</v>
      </c>
      <c r="G117" s="114">
        <f>G119+G121+G123</f>
        <v>0</v>
      </c>
      <c r="H117" s="114">
        <f>H119+H121+H123</f>
        <v>0</v>
      </c>
      <c r="I117" s="114">
        <f t="shared" si="16"/>
        <v>0</v>
      </c>
      <c r="J117" s="114">
        <f>J119+J121+J123</f>
        <v>0</v>
      </c>
      <c r="K117" s="114">
        <f>K119+K121+K123</f>
        <v>0</v>
      </c>
    </row>
    <row r="118" spans="1:11" s="111" customFormat="1" ht="18.75" hidden="1" x14ac:dyDescent="0.2">
      <c r="A118" s="362" t="s">
        <v>92</v>
      </c>
      <c r="B118" s="344" t="s">
        <v>114</v>
      </c>
      <c r="C118" s="344"/>
      <c r="D118" s="146" t="s">
        <v>31</v>
      </c>
      <c r="E118" s="144" t="s">
        <v>37</v>
      </c>
      <c r="F118" s="114">
        <f t="shared" si="0"/>
        <v>0</v>
      </c>
      <c r="G118" s="114">
        <f t="shared" ref="G118:H118" si="19">G119</f>
        <v>0</v>
      </c>
      <c r="H118" s="114">
        <f t="shared" si="19"/>
        <v>0</v>
      </c>
      <c r="I118" s="114">
        <f t="shared" si="16"/>
        <v>0</v>
      </c>
      <c r="J118" s="114">
        <f t="shared" ref="J118:K118" si="20">J119</f>
        <v>0</v>
      </c>
      <c r="K118" s="114">
        <f t="shared" si="20"/>
        <v>0</v>
      </c>
    </row>
    <row r="119" spans="1:11" s="111" customFormat="1" ht="78.75" hidden="1" customHeight="1" x14ac:dyDescent="0.2">
      <c r="A119" s="364"/>
      <c r="B119" s="346"/>
      <c r="C119" s="346"/>
      <c r="D119" s="146" t="s">
        <v>43</v>
      </c>
      <c r="E119" s="144"/>
      <c r="F119" s="114">
        <f t="shared" si="0"/>
        <v>0</v>
      </c>
      <c r="G119" s="114">
        <v>0</v>
      </c>
      <c r="H119" s="114">
        <v>0</v>
      </c>
      <c r="I119" s="114">
        <f t="shared" si="16"/>
        <v>0</v>
      </c>
      <c r="J119" s="114">
        <v>0</v>
      </c>
      <c r="K119" s="114">
        <v>0</v>
      </c>
    </row>
    <row r="120" spans="1:11" s="111" customFormat="1" ht="18.75" hidden="1" x14ac:dyDescent="0.2">
      <c r="A120" s="362" t="s">
        <v>93</v>
      </c>
      <c r="B120" s="344" t="s">
        <v>115</v>
      </c>
      <c r="C120" s="344"/>
      <c r="D120" s="146" t="s">
        <v>31</v>
      </c>
      <c r="E120" s="144" t="s">
        <v>37</v>
      </c>
      <c r="F120" s="114">
        <f t="shared" si="0"/>
        <v>0</v>
      </c>
      <c r="G120" s="114">
        <f t="shared" ref="G120:H120" si="21">G121</f>
        <v>0</v>
      </c>
      <c r="H120" s="114">
        <f t="shared" si="21"/>
        <v>0</v>
      </c>
      <c r="I120" s="114">
        <f t="shared" si="16"/>
        <v>0</v>
      </c>
      <c r="J120" s="114">
        <f t="shared" ref="J120:K120" si="22">J121</f>
        <v>0</v>
      </c>
      <c r="K120" s="114">
        <f t="shared" si="22"/>
        <v>0</v>
      </c>
    </row>
    <row r="121" spans="1:11" s="111" customFormat="1" ht="155.25" hidden="1" customHeight="1" x14ac:dyDescent="0.2">
      <c r="A121" s="364"/>
      <c r="B121" s="346"/>
      <c r="C121" s="346"/>
      <c r="D121" s="146" t="s">
        <v>43</v>
      </c>
      <c r="E121" s="144"/>
      <c r="F121" s="114">
        <f t="shared" si="0"/>
        <v>0</v>
      </c>
      <c r="G121" s="114">
        <v>0</v>
      </c>
      <c r="H121" s="114">
        <v>0</v>
      </c>
      <c r="I121" s="114">
        <f t="shared" si="16"/>
        <v>0</v>
      </c>
      <c r="J121" s="114">
        <v>0</v>
      </c>
      <c r="K121" s="114">
        <v>0</v>
      </c>
    </row>
    <row r="122" spans="1:11" s="111" customFormat="1" ht="18.75" hidden="1" x14ac:dyDescent="0.2">
      <c r="A122" s="362" t="s">
        <v>94</v>
      </c>
      <c r="B122" s="344" t="s">
        <v>116</v>
      </c>
      <c r="C122" s="344"/>
      <c r="D122" s="146" t="s">
        <v>31</v>
      </c>
      <c r="E122" s="144" t="s">
        <v>37</v>
      </c>
      <c r="F122" s="114">
        <f t="shared" si="0"/>
        <v>0</v>
      </c>
      <c r="G122" s="114">
        <f>G123</f>
        <v>0</v>
      </c>
      <c r="H122" s="114">
        <f>H123</f>
        <v>0</v>
      </c>
      <c r="I122" s="114">
        <f t="shared" si="16"/>
        <v>0</v>
      </c>
      <c r="J122" s="114">
        <f>J123</f>
        <v>0</v>
      </c>
      <c r="K122" s="114">
        <f>K123</f>
        <v>0</v>
      </c>
    </row>
    <row r="123" spans="1:11" s="111" customFormat="1" ht="105" hidden="1" customHeight="1" x14ac:dyDescent="0.2">
      <c r="A123" s="364"/>
      <c r="B123" s="346"/>
      <c r="C123" s="346"/>
      <c r="D123" s="146" t="s">
        <v>43</v>
      </c>
      <c r="E123" s="144"/>
      <c r="F123" s="114">
        <f t="shared" si="0"/>
        <v>0</v>
      </c>
      <c r="G123" s="114">
        <v>0</v>
      </c>
      <c r="H123" s="114">
        <v>0</v>
      </c>
      <c r="I123" s="114">
        <f t="shared" si="16"/>
        <v>0</v>
      </c>
      <c r="J123" s="114">
        <v>0</v>
      </c>
      <c r="K123" s="114">
        <v>0</v>
      </c>
    </row>
    <row r="124" spans="1:11" s="111" customFormat="1" ht="18.75" x14ac:dyDescent="0.2">
      <c r="A124" s="344" t="s">
        <v>59</v>
      </c>
      <c r="B124" s="344" t="s">
        <v>292</v>
      </c>
      <c r="C124" s="344" t="s">
        <v>283</v>
      </c>
      <c r="D124" s="146" t="s">
        <v>31</v>
      </c>
      <c r="E124" s="144" t="s">
        <v>37</v>
      </c>
      <c r="F124" s="114">
        <f t="shared" si="0"/>
        <v>3586.6</v>
      </c>
      <c r="G124" s="114">
        <f>G125</f>
        <v>3586.6</v>
      </c>
      <c r="H124" s="114">
        <f>H125</f>
        <v>0</v>
      </c>
      <c r="I124" s="114">
        <f t="shared" si="16"/>
        <v>3586.6</v>
      </c>
      <c r="J124" s="114">
        <f>J125</f>
        <v>3586.6</v>
      </c>
      <c r="K124" s="114">
        <f>K125</f>
        <v>0</v>
      </c>
    </row>
    <row r="125" spans="1:11" s="111" customFormat="1" ht="120.75" customHeight="1" x14ac:dyDescent="0.2">
      <c r="A125" s="346"/>
      <c r="B125" s="346"/>
      <c r="C125" s="346"/>
      <c r="D125" s="146" t="s">
        <v>43</v>
      </c>
      <c r="E125" s="144" t="s">
        <v>159</v>
      </c>
      <c r="F125" s="114">
        <f t="shared" si="0"/>
        <v>3586.6</v>
      </c>
      <c r="G125" s="114">
        <v>3586.6</v>
      </c>
      <c r="H125" s="114">
        <v>0</v>
      </c>
      <c r="I125" s="114">
        <f t="shared" si="16"/>
        <v>3586.6</v>
      </c>
      <c r="J125" s="114">
        <v>3586.6</v>
      </c>
      <c r="K125" s="114">
        <v>0</v>
      </c>
    </row>
    <row r="126" spans="1:11" s="81" customFormat="1" ht="24.75" customHeight="1" x14ac:dyDescent="0.2">
      <c r="A126" s="351" t="s">
        <v>7</v>
      </c>
      <c r="B126" s="351" t="s">
        <v>86</v>
      </c>
      <c r="C126" s="351" t="s">
        <v>276</v>
      </c>
      <c r="D126" s="149" t="s">
        <v>31</v>
      </c>
      <c r="E126" s="148"/>
      <c r="F126" s="80">
        <f t="shared" si="0"/>
        <v>8893.2000000000007</v>
      </c>
      <c r="G126" s="80">
        <f>G128</f>
        <v>0</v>
      </c>
      <c r="H126" s="80">
        <f>H127+H128</f>
        <v>8893.2000000000007</v>
      </c>
      <c r="I126" s="80">
        <f t="shared" si="16"/>
        <v>8893.2000000000007</v>
      </c>
      <c r="J126" s="80">
        <f>J128</f>
        <v>0</v>
      </c>
      <c r="K126" s="80">
        <f>K127+K128</f>
        <v>8893.2000000000007</v>
      </c>
    </row>
    <row r="127" spans="1:11" s="111" customFormat="1" ht="36.75" customHeight="1" x14ac:dyDescent="0.2">
      <c r="A127" s="352"/>
      <c r="B127" s="352"/>
      <c r="C127" s="352"/>
      <c r="D127" s="344" t="s">
        <v>60</v>
      </c>
      <c r="E127" s="144" t="s">
        <v>349</v>
      </c>
      <c r="F127" s="114">
        <f t="shared" si="0"/>
        <v>8793.2000000000007</v>
      </c>
      <c r="G127" s="114">
        <f>G138</f>
        <v>0</v>
      </c>
      <c r="H127" s="114">
        <f>H138</f>
        <v>8793.2000000000007</v>
      </c>
      <c r="I127" s="114">
        <f t="shared" si="16"/>
        <v>8793.2000000000007</v>
      </c>
      <c r="J127" s="114">
        <f>J138</f>
        <v>0</v>
      </c>
      <c r="K127" s="114">
        <f>K138</f>
        <v>8793.2000000000007</v>
      </c>
    </row>
    <row r="128" spans="1:11" s="111" customFormat="1" ht="53.25" customHeight="1" x14ac:dyDescent="0.2">
      <c r="A128" s="353"/>
      <c r="B128" s="353"/>
      <c r="C128" s="353"/>
      <c r="D128" s="346"/>
      <c r="E128" s="144" t="s">
        <v>194</v>
      </c>
      <c r="F128" s="114">
        <f t="shared" si="0"/>
        <v>100</v>
      </c>
      <c r="G128" s="114">
        <f>G130+G139+G147</f>
        <v>0</v>
      </c>
      <c r="H128" s="114">
        <f>H130+H139+H147</f>
        <v>100</v>
      </c>
      <c r="I128" s="114">
        <f t="shared" si="16"/>
        <v>100</v>
      </c>
      <c r="J128" s="114">
        <f>J130+J139+J147</f>
        <v>0</v>
      </c>
      <c r="K128" s="114">
        <f>K130+K139+K147</f>
        <v>100</v>
      </c>
    </row>
    <row r="129" spans="1:11" s="111" customFormat="1" ht="33.75" customHeight="1" x14ac:dyDescent="0.2">
      <c r="A129" s="344" t="s">
        <v>2</v>
      </c>
      <c r="B129" s="344" t="s">
        <v>117</v>
      </c>
      <c r="C129" s="344" t="s">
        <v>350</v>
      </c>
      <c r="D129" s="146" t="s">
        <v>31</v>
      </c>
      <c r="E129" s="144" t="s">
        <v>37</v>
      </c>
      <c r="F129" s="114">
        <f t="shared" si="0"/>
        <v>0</v>
      </c>
      <c r="G129" s="114">
        <f t="shared" ref="G129:K129" si="23">G130</f>
        <v>0</v>
      </c>
      <c r="H129" s="114">
        <f t="shared" si="23"/>
        <v>0</v>
      </c>
      <c r="I129" s="114">
        <f t="shared" si="16"/>
        <v>0</v>
      </c>
      <c r="J129" s="114">
        <f t="shared" si="23"/>
        <v>0</v>
      </c>
      <c r="K129" s="114">
        <f t="shared" si="23"/>
        <v>0</v>
      </c>
    </row>
    <row r="130" spans="1:11" s="111" customFormat="1" ht="257.25" customHeight="1" x14ac:dyDescent="0.2">
      <c r="A130" s="346"/>
      <c r="B130" s="346"/>
      <c r="C130" s="346"/>
      <c r="D130" s="146" t="s">
        <v>60</v>
      </c>
      <c r="E130" s="144" t="s">
        <v>37</v>
      </c>
      <c r="F130" s="114">
        <f t="shared" si="0"/>
        <v>0</v>
      </c>
      <c r="G130" s="114">
        <f>G132+G134+G136</f>
        <v>0</v>
      </c>
      <c r="H130" s="114">
        <f>H132+H134+H136</f>
        <v>0</v>
      </c>
      <c r="I130" s="114">
        <f t="shared" si="16"/>
        <v>0</v>
      </c>
      <c r="J130" s="114">
        <f>J132+J134+J136</f>
        <v>0</v>
      </c>
      <c r="K130" s="114">
        <f>K132+K134+K136</f>
        <v>0</v>
      </c>
    </row>
    <row r="131" spans="1:11" s="111" customFormat="1" ht="18.75" x14ac:dyDescent="0.2">
      <c r="A131" s="362" t="s">
        <v>5</v>
      </c>
      <c r="B131" s="344" t="s">
        <v>118</v>
      </c>
      <c r="C131" s="344"/>
      <c r="D131" s="146" t="s">
        <v>31</v>
      </c>
      <c r="E131" s="144" t="s">
        <v>37</v>
      </c>
      <c r="F131" s="114">
        <f t="shared" si="0"/>
        <v>0</v>
      </c>
      <c r="G131" s="114">
        <f t="shared" ref="G131:H131" si="24">G132</f>
        <v>0</v>
      </c>
      <c r="H131" s="114">
        <f t="shared" si="24"/>
        <v>0</v>
      </c>
      <c r="I131" s="114">
        <f t="shared" si="16"/>
        <v>0</v>
      </c>
      <c r="J131" s="114">
        <f t="shared" ref="J131:K131" si="25">J132</f>
        <v>0</v>
      </c>
      <c r="K131" s="114">
        <f t="shared" si="25"/>
        <v>0</v>
      </c>
    </row>
    <row r="132" spans="1:11" s="111" customFormat="1" ht="58.5" customHeight="1" x14ac:dyDescent="0.2">
      <c r="A132" s="364"/>
      <c r="B132" s="346"/>
      <c r="C132" s="346"/>
      <c r="D132" s="146" t="s">
        <v>60</v>
      </c>
      <c r="E132" s="144" t="s">
        <v>37</v>
      </c>
      <c r="F132" s="114">
        <f t="shared" si="0"/>
        <v>0</v>
      </c>
      <c r="G132" s="114">
        <v>0</v>
      </c>
      <c r="H132" s="114">
        <v>0</v>
      </c>
      <c r="I132" s="114">
        <f t="shared" si="16"/>
        <v>0</v>
      </c>
      <c r="J132" s="114">
        <v>0</v>
      </c>
      <c r="K132" s="114">
        <v>0</v>
      </c>
    </row>
    <row r="133" spans="1:11" s="111" customFormat="1" ht="18.75" x14ac:dyDescent="0.2">
      <c r="A133" s="362" t="s">
        <v>63</v>
      </c>
      <c r="B133" s="344" t="s">
        <v>119</v>
      </c>
      <c r="C133" s="344"/>
      <c r="D133" s="146" t="s">
        <v>31</v>
      </c>
      <c r="E133" s="144" t="s">
        <v>37</v>
      </c>
      <c r="F133" s="114">
        <f t="shared" si="0"/>
        <v>0</v>
      </c>
      <c r="G133" s="114">
        <f t="shared" ref="G133:H133" si="26">G134</f>
        <v>0</v>
      </c>
      <c r="H133" s="114">
        <f t="shared" si="26"/>
        <v>0</v>
      </c>
      <c r="I133" s="114">
        <f t="shared" si="16"/>
        <v>0</v>
      </c>
      <c r="J133" s="114">
        <f t="shared" ref="J133:K133" si="27">J134</f>
        <v>0</v>
      </c>
      <c r="K133" s="114">
        <f t="shared" si="27"/>
        <v>0</v>
      </c>
    </row>
    <row r="134" spans="1:11" s="111" customFormat="1" ht="99" customHeight="1" x14ac:dyDescent="0.2">
      <c r="A134" s="364"/>
      <c r="B134" s="346"/>
      <c r="C134" s="346"/>
      <c r="D134" s="146" t="s">
        <v>60</v>
      </c>
      <c r="E134" s="144" t="s">
        <v>37</v>
      </c>
      <c r="F134" s="114">
        <f t="shared" si="0"/>
        <v>0</v>
      </c>
      <c r="G134" s="114">
        <v>0</v>
      </c>
      <c r="H134" s="114">
        <v>0</v>
      </c>
      <c r="I134" s="114">
        <f t="shared" si="16"/>
        <v>0</v>
      </c>
      <c r="J134" s="114">
        <v>0</v>
      </c>
      <c r="K134" s="114">
        <v>0</v>
      </c>
    </row>
    <row r="135" spans="1:11" s="111" customFormat="1" ht="18.75" x14ac:dyDescent="0.2">
      <c r="A135" s="362" t="s">
        <v>64</v>
      </c>
      <c r="B135" s="344" t="s">
        <v>120</v>
      </c>
      <c r="C135" s="344" t="s">
        <v>351</v>
      </c>
      <c r="D135" s="146" t="s">
        <v>31</v>
      </c>
      <c r="E135" s="144" t="s">
        <v>37</v>
      </c>
      <c r="F135" s="114">
        <f t="shared" ref="F135:F215" si="28">G135+H135</f>
        <v>0</v>
      </c>
      <c r="G135" s="114">
        <f t="shared" ref="G135:H135" si="29">G136</f>
        <v>0</v>
      </c>
      <c r="H135" s="114">
        <f t="shared" si="29"/>
        <v>0</v>
      </c>
      <c r="I135" s="114">
        <f t="shared" si="16"/>
        <v>0</v>
      </c>
      <c r="J135" s="114">
        <f t="shared" ref="J135:K135" si="30">J136</f>
        <v>0</v>
      </c>
      <c r="K135" s="114">
        <f t="shared" si="30"/>
        <v>0</v>
      </c>
    </row>
    <row r="136" spans="1:11" s="111" customFormat="1" ht="88.5" customHeight="1" x14ac:dyDescent="0.2">
      <c r="A136" s="364"/>
      <c r="B136" s="346"/>
      <c r="C136" s="346"/>
      <c r="D136" s="146" t="s">
        <v>60</v>
      </c>
      <c r="E136" s="144" t="s">
        <v>199</v>
      </c>
      <c r="F136" s="114">
        <f t="shared" si="28"/>
        <v>0</v>
      </c>
      <c r="G136" s="114">
        <v>0</v>
      </c>
      <c r="H136" s="114">
        <v>0</v>
      </c>
      <c r="I136" s="114">
        <f t="shared" si="16"/>
        <v>0</v>
      </c>
      <c r="J136" s="114">
        <v>0</v>
      </c>
      <c r="K136" s="114">
        <v>0</v>
      </c>
    </row>
    <row r="137" spans="1:11" s="111" customFormat="1" ht="33.75" customHeight="1" x14ac:dyDescent="0.2">
      <c r="A137" s="344" t="s">
        <v>65</v>
      </c>
      <c r="B137" s="344" t="s">
        <v>121</v>
      </c>
      <c r="C137" s="344" t="s">
        <v>195</v>
      </c>
      <c r="D137" s="146" t="s">
        <v>31</v>
      </c>
      <c r="E137" s="144" t="s">
        <v>37</v>
      </c>
      <c r="F137" s="114">
        <f t="shared" ref="F137:G137" si="31">F138+F139</f>
        <v>8893.2000000000007</v>
      </c>
      <c r="G137" s="114">
        <f t="shared" si="31"/>
        <v>0</v>
      </c>
      <c r="H137" s="114">
        <f>H138+H139</f>
        <v>8893.2000000000007</v>
      </c>
      <c r="I137" s="114">
        <f t="shared" ref="I137:J137" si="32">I138+I139</f>
        <v>8893.2000000000007</v>
      </c>
      <c r="J137" s="114">
        <f t="shared" si="32"/>
        <v>0</v>
      </c>
      <c r="K137" s="114">
        <f>K138+K139</f>
        <v>8893.2000000000007</v>
      </c>
    </row>
    <row r="138" spans="1:11" s="111" customFormat="1" ht="66.75" customHeight="1" x14ac:dyDescent="0.2">
      <c r="A138" s="345"/>
      <c r="B138" s="345"/>
      <c r="C138" s="345"/>
      <c r="D138" s="344" t="s">
        <v>60</v>
      </c>
      <c r="E138" s="144" t="s">
        <v>349</v>
      </c>
      <c r="F138" s="114">
        <f t="shared" si="28"/>
        <v>8793.2000000000007</v>
      </c>
      <c r="G138" s="114">
        <f>G141</f>
        <v>0</v>
      </c>
      <c r="H138" s="114">
        <f>H141</f>
        <v>8793.2000000000007</v>
      </c>
      <c r="I138" s="114">
        <f t="shared" ref="I138:I215" si="33">J138+K138</f>
        <v>8793.2000000000007</v>
      </c>
      <c r="J138" s="114">
        <f>J141</f>
        <v>0</v>
      </c>
      <c r="K138" s="114">
        <f>K141</f>
        <v>8793.2000000000007</v>
      </c>
    </row>
    <row r="139" spans="1:11" s="111" customFormat="1" ht="66" customHeight="1" x14ac:dyDescent="0.2">
      <c r="A139" s="346"/>
      <c r="B139" s="346"/>
      <c r="C139" s="346"/>
      <c r="D139" s="346"/>
      <c r="E139" s="144" t="s">
        <v>194</v>
      </c>
      <c r="F139" s="114">
        <f t="shared" si="28"/>
        <v>100</v>
      </c>
      <c r="G139" s="114">
        <f>G141+G143+G145</f>
        <v>0</v>
      </c>
      <c r="H139" s="114">
        <f>H143</f>
        <v>100</v>
      </c>
      <c r="I139" s="114">
        <f t="shared" si="33"/>
        <v>100</v>
      </c>
      <c r="J139" s="114">
        <f>J141+J143+J145</f>
        <v>0</v>
      </c>
      <c r="K139" s="114">
        <f>K143</f>
        <v>100</v>
      </c>
    </row>
    <row r="140" spans="1:11" s="111" customFormat="1" ht="18.75" x14ac:dyDescent="0.2">
      <c r="A140" s="365" t="s">
        <v>66</v>
      </c>
      <c r="B140" s="344" t="s">
        <v>122</v>
      </c>
      <c r="C140" s="344"/>
      <c r="D140" s="146" t="s">
        <v>31</v>
      </c>
      <c r="E140" s="144" t="s">
        <v>37</v>
      </c>
      <c r="F140" s="114">
        <f t="shared" si="28"/>
        <v>8793.2000000000007</v>
      </c>
      <c r="G140" s="114">
        <f t="shared" ref="G140:H140" si="34">G141</f>
        <v>0</v>
      </c>
      <c r="H140" s="114">
        <f t="shared" si="34"/>
        <v>8793.2000000000007</v>
      </c>
      <c r="I140" s="114">
        <f t="shared" si="33"/>
        <v>8793.2000000000007</v>
      </c>
      <c r="J140" s="114">
        <f t="shared" ref="J140:K140" si="35">J141</f>
        <v>0</v>
      </c>
      <c r="K140" s="114">
        <f t="shared" si="35"/>
        <v>8793.2000000000007</v>
      </c>
    </row>
    <row r="141" spans="1:11" s="111" customFormat="1" ht="87" customHeight="1" x14ac:dyDescent="0.2">
      <c r="A141" s="366"/>
      <c r="B141" s="346"/>
      <c r="C141" s="346"/>
      <c r="D141" s="146" t="s">
        <v>60</v>
      </c>
      <c r="E141" s="144" t="s">
        <v>349</v>
      </c>
      <c r="F141" s="114">
        <f t="shared" si="28"/>
        <v>8793.2000000000007</v>
      </c>
      <c r="G141" s="114">
        <v>0</v>
      </c>
      <c r="H141" s="114">
        <v>8793.2000000000007</v>
      </c>
      <c r="I141" s="114">
        <f t="shared" si="33"/>
        <v>8793.2000000000007</v>
      </c>
      <c r="J141" s="114">
        <v>0</v>
      </c>
      <c r="K141" s="114">
        <v>8793.2000000000007</v>
      </c>
    </row>
    <row r="142" spans="1:11" s="111" customFormat="1" ht="18.75" x14ac:dyDescent="0.2">
      <c r="A142" s="365" t="s">
        <v>67</v>
      </c>
      <c r="B142" s="344" t="s">
        <v>123</v>
      </c>
      <c r="C142" s="344" t="s">
        <v>297</v>
      </c>
      <c r="D142" s="146" t="s">
        <v>31</v>
      </c>
      <c r="E142" s="144" t="s">
        <v>37</v>
      </c>
      <c r="F142" s="114">
        <f t="shared" si="28"/>
        <v>100</v>
      </c>
      <c r="G142" s="114">
        <f t="shared" ref="G142:H142" si="36">G143</f>
        <v>0</v>
      </c>
      <c r="H142" s="114">
        <f t="shared" si="36"/>
        <v>100</v>
      </c>
      <c r="I142" s="114">
        <f t="shared" si="33"/>
        <v>100</v>
      </c>
      <c r="J142" s="114">
        <f t="shared" ref="J142:K142" si="37">J143</f>
        <v>0</v>
      </c>
      <c r="K142" s="114">
        <f t="shared" si="37"/>
        <v>100</v>
      </c>
    </row>
    <row r="143" spans="1:11" s="111" customFormat="1" ht="87" customHeight="1" x14ac:dyDescent="0.2">
      <c r="A143" s="366"/>
      <c r="B143" s="346"/>
      <c r="C143" s="346"/>
      <c r="D143" s="146" t="s">
        <v>60</v>
      </c>
      <c r="E143" s="144" t="s">
        <v>194</v>
      </c>
      <c r="F143" s="114">
        <f t="shared" si="28"/>
        <v>100</v>
      </c>
      <c r="G143" s="114">
        <v>0</v>
      </c>
      <c r="H143" s="114">
        <v>100</v>
      </c>
      <c r="I143" s="114">
        <f t="shared" si="33"/>
        <v>100</v>
      </c>
      <c r="J143" s="114">
        <v>0</v>
      </c>
      <c r="K143" s="114">
        <v>100</v>
      </c>
    </row>
    <row r="144" spans="1:11" s="111" customFormat="1" ht="18.75" hidden="1" x14ac:dyDescent="0.2">
      <c r="A144" s="362" t="s">
        <v>68</v>
      </c>
      <c r="B144" s="344" t="s">
        <v>124</v>
      </c>
      <c r="C144" s="344"/>
      <c r="D144" s="146" t="s">
        <v>31</v>
      </c>
      <c r="E144" s="144"/>
      <c r="F144" s="114">
        <f t="shared" si="28"/>
        <v>0</v>
      </c>
      <c r="G144" s="114">
        <f t="shared" ref="G144:H144" si="38">G145</f>
        <v>0</v>
      </c>
      <c r="H144" s="114">
        <f t="shared" si="38"/>
        <v>0</v>
      </c>
      <c r="I144" s="114">
        <f t="shared" si="33"/>
        <v>0</v>
      </c>
      <c r="J144" s="114">
        <f t="shared" ref="J144:K144" si="39">J145</f>
        <v>0</v>
      </c>
      <c r="K144" s="114">
        <f t="shared" si="39"/>
        <v>0</v>
      </c>
    </row>
    <row r="145" spans="1:11" s="111" customFormat="1" ht="40.5" hidden="1" customHeight="1" x14ac:dyDescent="0.2">
      <c r="A145" s="364"/>
      <c r="B145" s="346"/>
      <c r="C145" s="346"/>
      <c r="D145" s="146" t="s">
        <v>60</v>
      </c>
      <c r="E145" s="144"/>
      <c r="F145" s="114">
        <f t="shared" si="28"/>
        <v>0</v>
      </c>
      <c r="G145" s="114">
        <v>0</v>
      </c>
      <c r="H145" s="114">
        <v>0</v>
      </c>
      <c r="I145" s="114">
        <f t="shared" si="33"/>
        <v>0</v>
      </c>
      <c r="J145" s="114">
        <v>0</v>
      </c>
      <c r="K145" s="114">
        <v>0</v>
      </c>
    </row>
    <row r="146" spans="1:11" s="111" customFormat="1" ht="18.75" x14ac:dyDescent="0.2">
      <c r="A146" s="344" t="s">
        <v>69</v>
      </c>
      <c r="B146" s="344" t="s">
        <v>125</v>
      </c>
      <c r="C146" s="344" t="s">
        <v>299</v>
      </c>
      <c r="D146" s="146" t="s">
        <v>31</v>
      </c>
      <c r="E146" s="144" t="s">
        <v>37</v>
      </c>
      <c r="F146" s="114">
        <f t="shared" si="28"/>
        <v>0</v>
      </c>
      <c r="G146" s="114">
        <f>G147</f>
        <v>0</v>
      </c>
      <c r="H146" s="114">
        <f>H147</f>
        <v>0</v>
      </c>
      <c r="I146" s="114">
        <f t="shared" si="33"/>
        <v>0</v>
      </c>
      <c r="J146" s="114">
        <f>J147</f>
        <v>0</v>
      </c>
      <c r="K146" s="114">
        <f>K147</f>
        <v>0</v>
      </c>
    </row>
    <row r="147" spans="1:11" s="111" customFormat="1" ht="67.5" customHeight="1" x14ac:dyDescent="0.2">
      <c r="A147" s="346"/>
      <c r="B147" s="346"/>
      <c r="C147" s="346"/>
      <c r="D147" s="146" t="s">
        <v>60</v>
      </c>
      <c r="E147" s="144" t="s">
        <v>37</v>
      </c>
      <c r="F147" s="114">
        <f t="shared" si="28"/>
        <v>0</v>
      </c>
      <c r="G147" s="114">
        <v>0</v>
      </c>
      <c r="H147" s="114">
        <v>0</v>
      </c>
      <c r="I147" s="114">
        <f t="shared" si="33"/>
        <v>0</v>
      </c>
      <c r="J147" s="114">
        <v>0</v>
      </c>
      <c r="K147" s="114">
        <v>0</v>
      </c>
    </row>
    <row r="148" spans="1:11" s="81" customFormat="1" ht="18.75" x14ac:dyDescent="0.2">
      <c r="A148" s="351" t="s">
        <v>61</v>
      </c>
      <c r="B148" s="351" t="s">
        <v>126</v>
      </c>
      <c r="C148" s="351" t="s">
        <v>201</v>
      </c>
      <c r="D148" s="149" t="s">
        <v>31</v>
      </c>
      <c r="E148" s="148" t="s">
        <v>37</v>
      </c>
      <c r="F148" s="80">
        <f t="shared" si="28"/>
        <v>0</v>
      </c>
      <c r="G148" s="80">
        <f t="shared" ref="G148:H148" si="40">G149</f>
        <v>0</v>
      </c>
      <c r="H148" s="80">
        <f t="shared" si="40"/>
        <v>0</v>
      </c>
      <c r="I148" s="80">
        <f t="shared" si="33"/>
        <v>0</v>
      </c>
      <c r="J148" s="80">
        <f t="shared" ref="J148:K148" si="41">J149</f>
        <v>0</v>
      </c>
      <c r="K148" s="80">
        <f t="shared" si="41"/>
        <v>0</v>
      </c>
    </row>
    <row r="149" spans="1:11" s="111" customFormat="1" ht="120" customHeight="1" x14ac:dyDescent="0.2">
      <c r="A149" s="353"/>
      <c r="B149" s="353"/>
      <c r="C149" s="353"/>
      <c r="D149" s="146" t="s">
        <v>43</v>
      </c>
      <c r="E149" s="144" t="s">
        <v>37</v>
      </c>
      <c r="F149" s="114">
        <f t="shared" si="28"/>
        <v>0</v>
      </c>
      <c r="G149" s="114">
        <f>G151+G157+G161+G165</f>
        <v>0</v>
      </c>
      <c r="H149" s="114">
        <f>H151+H157+H161+H165</f>
        <v>0</v>
      </c>
      <c r="I149" s="114">
        <f t="shared" si="33"/>
        <v>0</v>
      </c>
      <c r="J149" s="114">
        <f>J151+J157+J161+J165</f>
        <v>0</v>
      </c>
      <c r="K149" s="114">
        <f>K151+K157+K161+K165</f>
        <v>0</v>
      </c>
    </row>
    <row r="150" spans="1:11" s="111" customFormat="1" ht="18.75" x14ac:dyDescent="0.2">
      <c r="A150" s="344" t="s">
        <v>70</v>
      </c>
      <c r="B150" s="344" t="s">
        <v>127</v>
      </c>
      <c r="C150" s="344" t="s">
        <v>299</v>
      </c>
      <c r="D150" s="146" t="s">
        <v>31</v>
      </c>
      <c r="E150" s="144" t="s">
        <v>37</v>
      </c>
      <c r="F150" s="114">
        <f t="shared" si="28"/>
        <v>0</v>
      </c>
      <c r="G150" s="114">
        <f t="shared" ref="G150:H150" si="42">G151</f>
        <v>0</v>
      </c>
      <c r="H150" s="114">
        <f t="shared" si="42"/>
        <v>0</v>
      </c>
      <c r="I150" s="114">
        <f t="shared" si="33"/>
        <v>0</v>
      </c>
      <c r="J150" s="114">
        <f t="shared" ref="J150:K150" si="43">J151</f>
        <v>0</v>
      </c>
      <c r="K150" s="114">
        <f t="shared" si="43"/>
        <v>0</v>
      </c>
    </row>
    <row r="151" spans="1:11" s="111" customFormat="1" ht="70.5" customHeight="1" x14ac:dyDescent="0.2">
      <c r="A151" s="346"/>
      <c r="B151" s="346"/>
      <c r="C151" s="346"/>
      <c r="D151" s="146" t="s">
        <v>43</v>
      </c>
      <c r="E151" s="144" t="s">
        <v>37</v>
      </c>
      <c r="F151" s="114">
        <f t="shared" si="28"/>
        <v>0</v>
      </c>
      <c r="G151" s="114">
        <f>G153+G155</f>
        <v>0</v>
      </c>
      <c r="H151" s="114">
        <f>H153+H155</f>
        <v>0</v>
      </c>
      <c r="I151" s="114">
        <f t="shared" si="33"/>
        <v>0</v>
      </c>
      <c r="J151" s="114">
        <f>J153+J155</f>
        <v>0</v>
      </c>
      <c r="K151" s="114">
        <f>K153+K155</f>
        <v>0</v>
      </c>
    </row>
    <row r="152" spans="1:11" s="111" customFormat="1" ht="18.75" hidden="1" x14ac:dyDescent="0.2">
      <c r="A152" s="362" t="s">
        <v>73</v>
      </c>
      <c r="B152" s="344" t="s">
        <v>128</v>
      </c>
      <c r="C152" s="344"/>
      <c r="D152" s="146" t="s">
        <v>31</v>
      </c>
      <c r="E152" s="144"/>
      <c r="F152" s="114">
        <f t="shared" si="28"/>
        <v>0</v>
      </c>
      <c r="G152" s="114">
        <f t="shared" ref="G152:H152" si="44">G153</f>
        <v>0</v>
      </c>
      <c r="H152" s="114">
        <f t="shared" si="44"/>
        <v>0</v>
      </c>
      <c r="I152" s="114">
        <f t="shared" si="33"/>
        <v>0</v>
      </c>
      <c r="J152" s="114">
        <f t="shared" ref="J152:K152" si="45">J153</f>
        <v>0</v>
      </c>
      <c r="K152" s="114">
        <f t="shared" si="45"/>
        <v>0</v>
      </c>
    </row>
    <row r="153" spans="1:11" s="111" customFormat="1" ht="124.5" hidden="1" customHeight="1" x14ac:dyDescent="0.2">
      <c r="A153" s="364"/>
      <c r="B153" s="346"/>
      <c r="C153" s="346"/>
      <c r="D153" s="146" t="s">
        <v>43</v>
      </c>
      <c r="E153" s="144"/>
      <c r="F153" s="114">
        <f t="shared" si="28"/>
        <v>0</v>
      </c>
      <c r="G153" s="114">
        <v>0</v>
      </c>
      <c r="H153" s="114">
        <v>0</v>
      </c>
      <c r="I153" s="114">
        <f t="shared" si="33"/>
        <v>0</v>
      </c>
      <c r="J153" s="114">
        <v>0</v>
      </c>
      <c r="K153" s="114">
        <v>0</v>
      </c>
    </row>
    <row r="154" spans="1:11" s="111" customFormat="1" ht="18.75" hidden="1" x14ac:dyDescent="0.2">
      <c r="A154" s="362" t="s">
        <v>74</v>
      </c>
      <c r="B154" s="344" t="s">
        <v>129</v>
      </c>
      <c r="C154" s="344"/>
      <c r="D154" s="146" t="s">
        <v>31</v>
      </c>
      <c r="E154" s="144"/>
      <c r="F154" s="114">
        <f t="shared" si="28"/>
        <v>0</v>
      </c>
      <c r="G154" s="114">
        <f t="shared" ref="G154:H154" si="46">G155</f>
        <v>0</v>
      </c>
      <c r="H154" s="114">
        <f t="shared" si="46"/>
        <v>0</v>
      </c>
      <c r="I154" s="114">
        <f t="shared" si="33"/>
        <v>0</v>
      </c>
      <c r="J154" s="114">
        <f t="shared" ref="J154:K154" si="47">J155</f>
        <v>0</v>
      </c>
      <c r="K154" s="114">
        <f t="shared" si="47"/>
        <v>0</v>
      </c>
    </row>
    <row r="155" spans="1:11" s="111" customFormat="1" ht="102" hidden="1" customHeight="1" x14ac:dyDescent="0.2">
      <c r="A155" s="364"/>
      <c r="B155" s="346"/>
      <c r="C155" s="346"/>
      <c r="D155" s="146" t="s">
        <v>43</v>
      </c>
      <c r="E155" s="144"/>
      <c r="F155" s="114">
        <f t="shared" si="28"/>
        <v>0</v>
      </c>
      <c r="G155" s="114">
        <v>0</v>
      </c>
      <c r="H155" s="114">
        <v>0</v>
      </c>
      <c r="I155" s="114">
        <f t="shared" si="33"/>
        <v>0</v>
      </c>
      <c r="J155" s="114">
        <v>0</v>
      </c>
      <c r="K155" s="114">
        <v>0</v>
      </c>
    </row>
    <row r="156" spans="1:11" s="111" customFormat="1" ht="18.75" x14ac:dyDescent="0.2">
      <c r="A156" s="344" t="s">
        <v>72</v>
      </c>
      <c r="B156" s="344" t="s">
        <v>130</v>
      </c>
      <c r="C156" s="344" t="s">
        <v>299</v>
      </c>
      <c r="D156" s="146" t="s">
        <v>31</v>
      </c>
      <c r="E156" s="144" t="s">
        <v>37</v>
      </c>
      <c r="F156" s="114">
        <f t="shared" si="28"/>
        <v>0</v>
      </c>
      <c r="G156" s="114">
        <f t="shared" ref="G156:H156" si="48">G157</f>
        <v>0</v>
      </c>
      <c r="H156" s="114">
        <f t="shared" si="48"/>
        <v>0</v>
      </c>
      <c r="I156" s="114">
        <f t="shared" si="33"/>
        <v>0</v>
      </c>
      <c r="J156" s="114">
        <f t="shared" ref="J156:K156" si="49">J157</f>
        <v>0</v>
      </c>
      <c r="K156" s="114">
        <f t="shared" si="49"/>
        <v>0</v>
      </c>
    </row>
    <row r="157" spans="1:11" s="111" customFormat="1" ht="68.25" customHeight="1" x14ac:dyDescent="0.2">
      <c r="A157" s="346"/>
      <c r="B157" s="346"/>
      <c r="C157" s="346"/>
      <c r="D157" s="146" t="s">
        <v>43</v>
      </c>
      <c r="E157" s="144" t="s">
        <v>37</v>
      </c>
      <c r="F157" s="114">
        <f t="shared" si="28"/>
        <v>0</v>
      </c>
      <c r="G157" s="114">
        <f>G159</f>
        <v>0</v>
      </c>
      <c r="H157" s="114">
        <f>H159</f>
        <v>0</v>
      </c>
      <c r="I157" s="114">
        <f t="shared" si="33"/>
        <v>0</v>
      </c>
      <c r="J157" s="114">
        <f>J159</f>
        <v>0</v>
      </c>
      <c r="K157" s="114">
        <f>K159</f>
        <v>0</v>
      </c>
    </row>
    <row r="158" spans="1:11" s="111" customFormat="1" ht="18.75" hidden="1" customHeight="1" x14ac:dyDescent="0.2">
      <c r="A158" s="362" t="s">
        <v>75</v>
      </c>
      <c r="B158" s="344" t="s">
        <v>132</v>
      </c>
      <c r="C158" s="344" t="s">
        <v>299</v>
      </c>
      <c r="D158" s="146" t="s">
        <v>31</v>
      </c>
      <c r="E158" s="144"/>
      <c r="F158" s="114">
        <f t="shared" si="28"/>
        <v>0</v>
      </c>
      <c r="G158" s="114">
        <f t="shared" ref="G158:H158" si="50">G159</f>
        <v>0</v>
      </c>
      <c r="H158" s="114">
        <f t="shared" si="50"/>
        <v>0</v>
      </c>
      <c r="I158" s="114">
        <f t="shared" si="33"/>
        <v>0</v>
      </c>
      <c r="J158" s="114">
        <f t="shared" ref="J158:K158" si="51">J159</f>
        <v>0</v>
      </c>
      <c r="K158" s="114">
        <f t="shared" si="51"/>
        <v>0</v>
      </c>
    </row>
    <row r="159" spans="1:11" s="111" customFormat="1" ht="85.5" hidden="1" customHeight="1" x14ac:dyDescent="0.2">
      <c r="A159" s="364"/>
      <c r="B159" s="346"/>
      <c r="C159" s="346"/>
      <c r="D159" s="146" t="s">
        <v>43</v>
      </c>
      <c r="E159" s="144"/>
      <c r="F159" s="114">
        <f t="shared" si="28"/>
        <v>0</v>
      </c>
      <c r="G159" s="114">
        <v>0</v>
      </c>
      <c r="H159" s="114">
        <v>0</v>
      </c>
      <c r="I159" s="114">
        <f t="shared" si="33"/>
        <v>0</v>
      </c>
      <c r="J159" s="114">
        <v>0</v>
      </c>
      <c r="K159" s="114">
        <v>0</v>
      </c>
    </row>
    <row r="160" spans="1:11" s="111" customFormat="1" ht="18.75" x14ac:dyDescent="0.2">
      <c r="A160" s="344" t="s">
        <v>76</v>
      </c>
      <c r="B160" s="344" t="s">
        <v>133</v>
      </c>
      <c r="C160" s="344" t="s">
        <v>299</v>
      </c>
      <c r="D160" s="146" t="s">
        <v>31</v>
      </c>
      <c r="E160" s="144" t="s">
        <v>37</v>
      </c>
      <c r="F160" s="114">
        <f t="shared" si="28"/>
        <v>0</v>
      </c>
      <c r="G160" s="114">
        <f t="shared" ref="G160:H160" si="52">G161</f>
        <v>0</v>
      </c>
      <c r="H160" s="114">
        <f t="shared" si="52"/>
        <v>0</v>
      </c>
      <c r="I160" s="114">
        <f t="shared" si="33"/>
        <v>0</v>
      </c>
      <c r="J160" s="114">
        <f t="shared" ref="J160:K160" si="53">J161</f>
        <v>0</v>
      </c>
      <c r="K160" s="114">
        <f t="shared" si="53"/>
        <v>0</v>
      </c>
    </row>
    <row r="161" spans="1:11" s="111" customFormat="1" ht="120.75" customHeight="1" x14ac:dyDescent="0.2">
      <c r="A161" s="346"/>
      <c r="B161" s="346"/>
      <c r="C161" s="346"/>
      <c r="D161" s="146" t="s">
        <v>43</v>
      </c>
      <c r="E161" s="144" t="s">
        <v>37</v>
      </c>
      <c r="F161" s="114">
        <f t="shared" si="28"/>
        <v>0</v>
      </c>
      <c r="G161" s="114">
        <f>G163</f>
        <v>0</v>
      </c>
      <c r="H161" s="114">
        <f>H163</f>
        <v>0</v>
      </c>
      <c r="I161" s="114">
        <f t="shared" si="33"/>
        <v>0</v>
      </c>
      <c r="J161" s="114">
        <f>J163</f>
        <v>0</v>
      </c>
      <c r="K161" s="114">
        <f>K163</f>
        <v>0</v>
      </c>
    </row>
    <row r="162" spans="1:11" s="111" customFormat="1" ht="18.75" hidden="1" customHeight="1" x14ac:dyDescent="0.2">
      <c r="A162" s="362" t="s">
        <v>71</v>
      </c>
      <c r="B162" s="344" t="s">
        <v>134</v>
      </c>
      <c r="C162" s="344" t="s">
        <v>299</v>
      </c>
      <c r="D162" s="146" t="s">
        <v>31</v>
      </c>
      <c r="E162" s="144"/>
      <c r="F162" s="114">
        <f t="shared" si="28"/>
        <v>0</v>
      </c>
      <c r="G162" s="114">
        <f t="shared" ref="G162:H162" si="54">G163</f>
        <v>0</v>
      </c>
      <c r="H162" s="114">
        <f t="shared" si="54"/>
        <v>0</v>
      </c>
      <c r="I162" s="114">
        <f t="shared" si="33"/>
        <v>0</v>
      </c>
      <c r="J162" s="114">
        <f t="shared" ref="J162:K162" si="55">J163</f>
        <v>0</v>
      </c>
      <c r="K162" s="114">
        <f t="shared" si="55"/>
        <v>0</v>
      </c>
    </row>
    <row r="163" spans="1:11" s="111" customFormat="1" ht="82.5" hidden="1" customHeight="1" x14ac:dyDescent="0.2">
      <c r="A163" s="364"/>
      <c r="B163" s="346"/>
      <c r="C163" s="346"/>
      <c r="D163" s="146" t="s">
        <v>43</v>
      </c>
      <c r="E163" s="144"/>
      <c r="F163" s="114">
        <f t="shared" si="28"/>
        <v>0</v>
      </c>
      <c r="G163" s="114">
        <v>0</v>
      </c>
      <c r="H163" s="114">
        <v>0</v>
      </c>
      <c r="I163" s="114">
        <f t="shared" si="33"/>
        <v>0</v>
      </c>
      <c r="J163" s="114">
        <v>0</v>
      </c>
      <c r="K163" s="114">
        <v>0</v>
      </c>
    </row>
    <row r="164" spans="1:11" s="111" customFormat="1" ht="18.75" x14ac:dyDescent="0.2">
      <c r="A164" s="344" t="s">
        <v>77</v>
      </c>
      <c r="B164" s="344" t="s">
        <v>135</v>
      </c>
      <c r="C164" s="344" t="s">
        <v>299</v>
      </c>
      <c r="D164" s="146" t="s">
        <v>31</v>
      </c>
      <c r="E164" s="144" t="s">
        <v>37</v>
      </c>
      <c r="F164" s="114">
        <f t="shared" si="28"/>
        <v>0</v>
      </c>
      <c r="G164" s="114">
        <f>G165</f>
        <v>0</v>
      </c>
      <c r="H164" s="114">
        <f>H165</f>
        <v>0</v>
      </c>
      <c r="I164" s="114">
        <f t="shared" si="33"/>
        <v>0</v>
      </c>
      <c r="J164" s="114">
        <f>J165</f>
        <v>0</v>
      </c>
      <c r="K164" s="114">
        <f>K165</f>
        <v>0</v>
      </c>
    </row>
    <row r="165" spans="1:11" s="111" customFormat="1" ht="89.25" customHeight="1" x14ac:dyDescent="0.2">
      <c r="A165" s="346"/>
      <c r="B165" s="346"/>
      <c r="C165" s="346"/>
      <c r="D165" s="146" t="s">
        <v>43</v>
      </c>
      <c r="E165" s="144" t="s">
        <v>37</v>
      </c>
      <c r="F165" s="114">
        <f t="shared" si="28"/>
        <v>0</v>
      </c>
      <c r="G165" s="114">
        <v>0</v>
      </c>
      <c r="H165" s="114">
        <v>0</v>
      </c>
      <c r="I165" s="114">
        <f t="shared" si="33"/>
        <v>0</v>
      </c>
      <c r="J165" s="114">
        <v>0</v>
      </c>
      <c r="K165" s="114">
        <v>0</v>
      </c>
    </row>
    <row r="166" spans="1:11" s="81" customFormat="1" ht="18.75" x14ac:dyDescent="0.2">
      <c r="A166" s="351" t="s">
        <v>62</v>
      </c>
      <c r="B166" s="351" t="s">
        <v>136</v>
      </c>
      <c r="C166" s="351" t="s">
        <v>277</v>
      </c>
      <c r="D166" s="143" t="s">
        <v>31</v>
      </c>
      <c r="E166" s="148"/>
      <c r="F166" s="80">
        <f t="shared" si="28"/>
        <v>170234.9</v>
      </c>
      <c r="G166" s="80">
        <f>G174+G179+G183+G187</f>
        <v>0</v>
      </c>
      <c r="H166" s="80">
        <f>H171+H175+H180+H184</f>
        <v>170234.9</v>
      </c>
      <c r="I166" s="80">
        <f t="shared" si="33"/>
        <v>170234.9</v>
      </c>
      <c r="J166" s="80">
        <f>J174+J179+J183+J187</f>
        <v>0</v>
      </c>
      <c r="K166" s="80">
        <f>K171+K175+K180+K184</f>
        <v>170234.9</v>
      </c>
    </row>
    <row r="167" spans="1:11" s="111" customFormat="1" ht="18.75" x14ac:dyDescent="0.2">
      <c r="A167" s="352"/>
      <c r="B167" s="352"/>
      <c r="C167" s="352"/>
      <c r="D167" s="362"/>
      <c r="E167" s="144" t="s">
        <v>352</v>
      </c>
      <c r="F167" s="114">
        <f t="shared" si="28"/>
        <v>83183</v>
      </c>
      <c r="G167" s="114">
        <v>0</v>
      </c>
      <c r="H167" s="114">
        <f>H172+H176+H181+H185</f>
        <v>83183</v>
      </c>
      <c r="I167" s="114">
        <f t="shared" si="33"/>
        <v>83183</v>
      </c>
      <c r="J167" s="114">
        <v>0</v>
      </c>
      <c r="K167" s="114">
        <f>K172+K176+K181+K185</f>
        <v>83183</v>
      </c>
    </row>
    <row r="168" spans="1:11" s="111" customFormat="1" ht="18.75" x14ac:dyDescent="0.2">
      <c r="A168" s="352"/>
      <c r="B168" s="352"/>
      <c r="C168" s="352"/>
      <c r="D168" s="363"/>
      <c r="E168" s="144" t="s">
        <v>353</v>
      </c>
      <c r="F168" s="114">
        <f t="shared" si="28"/>
        <v>17119</v>
      </c>
      <c r="G168" s="114">
        <v>0</v>
      </c>
      <c r="H168" s="114">
        <f t="shared" ref="H168:H169" si="56">H173+H177+H182+H186</f>
        <v>17119</v>
      </c>
      <c r="I168" s="114">
        <f t="shared" si="33"/>
        <v>17119</v>
      </c>
      <c r="J168" s="114">
        <v>0</v>
      </c>
      <c r="K168" s="114">
        <f t="shared" ref="K168:K169" si="57">K173+K177+K182+K186</f>
        <v>17119</v>
      </c>
    </row>
    <row r="169" spans="1:11" s="111" customFormat="1" ht="18.75" x14ac:dyDescent="0.2">
      <c r="A169" s="352"/>
      <c r="B169" s="352"/>
      <c r="C169" s="352"/>
      <c r="D169" s="363"/>
      <c r="E169" s="144" t="s">
        <v>354</v>
      </c>
      <c r="F169" s="114">
        <f t="shared" si="28"/>
        <v>118</v>
      </c>
      <c r="G169" s="114">
        <v>0</v>
      </c>
      <c r="H169" s="114">
        <f t="shared" si="56"/>
        <v>118</v>
      </c>
      <c r="I169" s="114">
        <f t="shared" si="33"/>
        <v>118</v>
      </c>
      <c r="J169" s="114">
        <v>0</v>
      </c>
      <c r="K169" s="114">
        <f t="shared" si="57"/>
        <v>118</v>
      </c>
    </row>
    <row r="170" spans="1:11" s="111" customFormat="1" ht="18.75" x14ac:dyDescent="0.2">
      <c r="A170" s="352"/>
      <c r="B170" s="352"/>
      <c r="C170" s="352"/>
      <c r="D170" s="364"/>
      <c r="E170" s="144" t="s">
        <v>146</v>
      </c>
      <c r="F170" s="114">
        <f t="shared" si="28"/>
        <v>69814.899999999994</v>
      </c>
      <c r="G170" s="114">
        <v>0</v>
      </c>
      <c r="H170" s="114">
        <f>H179</f>
        <v>69814.899999999994</v>
      </c>
      <c r="I170" s="114">
        <f t="shared" si="33"/>
        <v>69814.899999999994</v>
      </c>
      <c r="J170" s="114">
        <v>0</v>
      </c>
      <c r="K170" s="114">
        <f>K179</f>
        <v>69814.899999999994</v>
      </c>
    </row>
    <row r="171" spans="1:11" s="111" customFormat="1" ht="18.75" x14ac:dyDescent="0.2">
      <c r="A171" s="352"/>
      <c r="B171" s="352"/>
      <c r="C171" s="352"/>
      <c r="D171" s="344" t="s">
        <v>43</v>
      </c>
      <c r="E171" s="144" t="s">
        <v>311</v>
      </c>
      <c r="F171" s="114">
        <f t="shared" si="28"/>
        <v>27147</v>
      </c>
      <c r="G171" s="114">
        <v>0</v>
      </c>
      <c r="H171" s="114">
        <f>H172+H173+H174</f>
        <v>27147</v>
      </c>
      <c r="I171" s="114">
        <f t="shared" si="33"/>
        <v>27147</v>
      </c>
      <c r="J171" s="114">
        <v>0</v>
      </c>
      <c r="K171" s="114">
        <f>K172+K173+K174</f>
        <v>27147</v>
      </c>
    </row>
    <row r="172" spans="1:11" s="111" customFormat="1" ht="18.75" x14ac:dyDescent="0.2">
      <c r="A172" s="352"/>
      <c r="B172" s="352"/>
      <c r="C172" s="352"/>
      <c r="D172" s="345"/>
      <c r="E172" s="144" t="s">
        <v>147</v>
      </c>
      <c r="F172" s="114">
        <f t="shared" si="28"/>
        <v>20321</v>
      </c>
      <c r="G172" s="114">
        <v>0</v>
      </c>
      <c r="H172" s="114">
        <f>H190</f>
        <v>20321</v>
      </c>
      <c r="I172" s="114">
        <f t="shared" si="33"/>
        <v>20321</v>
      </c>
      <c r="J172" s="114">
        <v>0</v>
      </c>
      <c r="K172" s="114">
        <f>K190</f>
        <v>20321</v>
      </c>
    </row>
    <row r="173" spans="1:11" s="111" customFormat="1" ht="18.75" x14ac:dyDescent="0.2">
      <c r="A173" s="352"/>
      <c r="B173" s="352"/>
      <c r="C173" s="352"/>
      <c r="D173" s="345"/>
      <c r="E173" s="144" t="s">
        <v>148</v>
      </c>
      <c r="F173" s="114">
        <f t="shared" si="28"/>
        <v>6796</v>
      </c>
      <c r="G173" s="114">
        <v>0</v>
      </c>
      <c r="H173" s="114">
        <f t="shared" ref="H173:H174" si="58">H191</f>
        <v>6796</v>
      </c>
      <c r="I173" s="114">
        <f t="shared" si="33"/>
        <v>6796</v>
      </c>
      <c r="J173" s="114">
        <v>0</v>
      </c>
      <c r="K173" s="114">
        <f t="shared" ref="K173:K174" si="59">K191</f>
        <v>6796</v>
      </c>
    </row>
    <row r="174" spans="1:11" s="111" customFormat="1" ht="18.75" x14ac:dyDescent="0.2">
      <c r="A174" s="352"/>
      <c r="B174" s="352"/>
      <c r="C174" s="352"/>
      <c r="D174" s="346"/>
      <c r="E174" s="144" t="s">
        <v>149</v>
      </c>
      <c r="F174" s="114">
        <f t="shared" si="28"/>
        <v>30</v>
      </c>
      <c r="G174" s="114">
        <v>0</v>
      </c>
      <c r="H174" s="114">
        <f t="shared" si="58"/>
        <v>30</v>
      </c>
      <c r="I174" s="114">
        <f t="shared" si="33"/>
        <v>30</v>
      </c>
      <c r="J174" s="114">
        <v>0</v>
      </c>
      <c r="K174" s="114">
        <f t="shared" si="59"/>
        <v>30</v>
      </c>
    </row>
    <row r="175" spans="1:11" s="111" customFormat="1" ht="18.75" x14ac:dyDescent="0.2">
      <c r="A175" s="352"/>
      <c r="B175" s="352"/>
      <c r="C175" s="352"/>
      <c r="D175" s="344" t="s">
        <v>60</v>
      </c>
      <c r="E175" s="144" t="s">
        <v>311</v>
      </c>
      <c r="F175" s="114">
        <f t="shared" si="28"/>
        <v>94910.9</v>
      </c>
      <c r="G175" s="114">
        <v>0</v>
      </c>
      <c r="H175" s="114">
        <f>H176+H177+H178+H179</f>
        <v>94910.9</v>
      </c>
      <c r="I175" s="114">
        <f t="shared" si="33"/>
        <v>94910.9</v>
      </c>
      <c r="J175" s="114">
        <v>0</v>
      </c>
      <c r="K175" s="114">
        <f>K176+K177+K178+K179</f>
        <v>94910.9</v>
      </c>
    </row>
    <row r="176" spans="1:11" s="111" customFormat="1" ht="18.75" x14ac:dyDescent="0.2">
      <c r="A176" s="352"/>
      <c r="B176" s="352"/>
      <c r="C176" s="352"/>
      <c r="D176" s="345"/>
      <c r="E176" s="144" t="s">
        <v>150</v>
      </c>
      <c r="F176" s="114">
        <f t="shared" si="28"/>
        <v>18515</v>
      </c>
      <c r="G176" s="114">
        <v>0</v>
      </c>
      <c r="H176" s="114">
        <f>H194</f>
        <v>18515</v>
      </c>
      <c r="I176" s="114">
        <f t="shared" si="33"/>
        <v>18515</v>
      </c>
      <c r="J176" s="114">
        <v>0</v>
      </c>
      <c r="K176" s="114">
        <f>K194</f>
        <v>18515</v>
      </c>
    </row>
    <row r="177" spans="1:11" s="111" customFormat="1" ht="18.75" x14ac:dyDescent="0.2">
      <c r="A177" s="352"/>
      <c r="B177" s="352"/>
      <c r="C177" s="352"/>
      <c r="D177" s="345"/>
      <c r="E177" s="144" t="s">
        <v>151</v>
      </c>
      <c r="F177" s="114">
        <f t="shared" si="28"/>
        <v>6559</v>
      </c>
      <c r="G177" s="114">
        <v>0</v>
      </c>
      <c r="H177" s="114">
        <f t="shared" ref="H177:H178" si="60">H195</f>
        <v>6559</v>
      </c>
      <c r="I177" s="114">
        <f t="shared" si="33"/>
        <v>6559</v>
      </c>
      <c r="J177" s="114">
        <v>0</v>
      </c>
      <c r="K177" s="114">
        <f t="shared" ref="K177:K178" si="61">K195</f>
        <v>6559</v>
      </c>
    </row>
    <row r="178" spans="1:11" s="111" customFormat="1" ht="18.75" x14ac:dyDescent="0.2">
      <c r="A178" s="352"/>
      <c r="B178" s="352"/>
      <c r="C178" s="352"/>
      <c r="D178" s="345"/>
      <c r="E178" s="144" t="s">
        <v>152</v>
      </c>
      <c r="F178" s="114">
        <f t="shared" si="28"/>
        <v>22</v>
      </c>
      <c r="G178" s="114">
        <v>0</v>
      </c>
      <c r="H178" s="114">
        <f t="shared" si="60"/>
        <v>22</v>
      </c>
      <c r="I178" s="114">
        <f t="shared" si="33"/>
        <v>22</v>
      </c>
      <c r="J178" s="114">
        <v>0</v>
      </c>
      <c r="K178" s="114">
        <f t="shared" si="61"/>
        <v>22</v>
      </c>
    </row>
    <row r="179" spans="1:11" s="111" customFormat="1" ht="18.75" x14ac:dyDescent="0.2">
      <c r="A179" s="352"/>
      <c r="B179" s="352"/>
      <c r="C179" s="352"/>
      <c r="D179" s="346"/>
      <c r="E179" s="144" t="s">
        <v>146</v>
      </c>
      <c r="F179" s="114">
        <f t="shared" si="28"/>
        <v>69814.899999999994</v>
      </c>
      <c r="G179" s="114">
        <v>0</v>
      </c>
      <c r="H179" s="114">
        <f>H210</f>
        <v>69814.899999999994</v>
      </c>
      <c r="I179" s="114">
        <f t="shared" si="33"/>
        <v>69814.899999999994</v>
      </c>
      <c r="J179" s="114">
        <v>0</v>
      </c>
      <c r="K179" s="114">
        <f>K210</f>
        <v>69814.899999999994</v>
      </c>
    </row>
    <row r="180" spans="1:11" s="111" customFormat="1" ht="18.75" x14ac:dyDescent="0.2">
      <c r="A180" s="352"/>
      <c r="B180" s="352"/>
      <c r="C180" s="352"/>
      <c r="D180" s="344" t="s">
        <v>78</v>
      </c>
      <c r="E180" s="144" t="s">
        <v>311</v>
      </c>
      <c r="F180" s="114">
        <f t="shared" si="28"/>
        <v>16199</v>
      </c>
      <c r="G180" s="114">
        <v>0</v>
      </c>
      <c r="H180" s="114">
        <f>H181+H182+H183</f>
        <v>16199</v>
      </c>
      <c r="I180" s="114">
        <f t="shared" si="33"/>
        <v>16199</v>
      </c>
      <c r="J180" s="114">
        <v>0</v>
      </c>
      <c r="K180" s="114">
        <f>K181+K182+K183</f>
        <v>16199</v>
      </c>
    </row>
    <row r="181" spans="1:11" s="111" customFormat="1" ht="18.75" x14ac:dyDescent="0.2">
      <c r="A181" s="352"/>
      <c r="B181" s="352"/>
      <c r="C181" s="352"/>
      <c r="D181" s="345"/>
      <c r="E181" s="144" t="s">
        <v>153</v>
      </c>
      <c r="F181" s="114">
        <f t="shared" si="28"/>
        <v>14657</v>
      </c>
      <c r="G181" s="114">
        <v>0</v>
      </c>
      <c r="H181" s="114">
        <f>H198</f>
        <v>14657</v>
      </c>
      <c r="I181" s="114">
        <f t="shared" si="33"/>
        <v>14657</v>
      </c>
      <c r="J181" s="114">
        <v>0</v>
      </c>
      <c r="K181" s="114">
        <f>K198</f>
        <v>14657</v>
      </c>
    </row>
    <row r="182" spans="1:11" s="111" customFormat="1" ht="18.75" x14ac:dyDescent="0.2">
      <c r="A182" s="352"/>
      <c r="B182" s="352"/>
      <c r="C182" s="352"/>
      <c r="D182" s="345"/>
      <c r="E182" s="144" t="s">
        <v>154</v>
      </c>
      <c r="F182" s="114">
        <f t="shared" si="28"/>
        <v>1526</v>
      </c>
      <c r="G182" s="114">
        <v>0</v>
      </c>
      <c r="H182" s="114">
        <f t="shared" ref="H182:H183" si="62">H199</f>
        <v>1526</v>
      </c>
      <c r="I182" s="114">
        <f t="shared" si="33"/>
        <v>1526</v>
      </c>
      <c r="J182" s="114">
        <v>0</v>
      </c>
      <c r="K182" s="114">
        <f t="shared" ref="K182:K183" si="63">K199</f>
        <v>1526</v>
      </c>
    </row>
    <row r="183" spans="1:11" s="111" customFormat="1" ht="18.75" x14ac:dyDescent="0.2">
      <c r="A183" s="352"/>
      <c r="B183" s="352"/>
      <c r="C183" s="352"/>
      <c r="D183" s="346"/>
      <c r="E183" s="144" t="s">
        <v>155</v>
      </c>
      <c r="F183" s="114">
        <f t="shared" si="28"/>
        <v>16</v>
      </c>
      <c r="G183" s="114">
        <v>0</v>
      </c>
      <c r="H183" s="114">
        <f t="shared" si="62"/>
        <v>16</v>
      </c>
      <c r="I183" s="114">
        <f t="shared" si="33"/>
        <v>16</v>
      </c>
      <c r="J183" s="114">
        <v>0</v>
      </c>
      <c r="K183" s="114">
        <f t="shared" si="63"/>
        <v>16</v>
      </c>
    </row>
    <row r="184" spans="1:11" s="111" customFormat="1" ht="18.75" x14ac:dyDescent="0.2">
      <c r="A184" s="352"/>
      <c r="B184" s="352"/>
      <c r="C184" s="352"/>
      <c r="D184" s="344" t="s">
        <v>79</v>
      </c>
      <c r="E184" s="144" t="s">
        <v>311</v>
      </c>
      <c r="F184" s="114">
        <f t="shared" si="28"/>
        <v>31978</v>
      </c>
      <c r="G184" s="114">
        <v>0</v>
      </c>
      <c r="H184" s="114">
        <f>H185+H186+H187</f>
        <v>31978</v>
      </c>
      <c r="I184" s="114">
        <f t="shared" si="33"/>
        <v>31978</v>
      </c>
      <c r="J184" s="114">
        <v>0</v>
      </c>
      <c r="K184" s="114">
        <f>K185+K186+K187</f>
        <v>31978</v>
      </c>
    </row>
    <row r="185" spans="1:11" s="111" customFormat="1" ht="18.75" x14ac:dyDescent="0.2">
      <c r="A185" s="352"/>
      <c r="B185" s="352"/>
      <c r="C185" s="352"/>
      <c r="D185" s="345"/>
      <c r="E185" s="144" t="s">
        <v>156</v>
      </c>
      <c r="F185" s="114">
        <f t="shared" si="28"/>
        <v>29690</v>
      </c>
      <c r="G185" s="114">
        <v>0</v>
      </c>
      <c r="H185" s="114">
        <f>H202</f>
        <v>29690</v>
      </c>
      <c r="I185" s="114">
        <f t="shared" si="33"/>
        <v>29690</v>
      </c>
      <c r="J185" s="114">
        <v>0</v>
      </c>
      <c r="K185" s="114">
        <f>K202</f>
        <v>29690</v>
      </c>
    </row>
    <row r="186" spans="1:11" s="111" customFormat="1" ht="18.75" x14ac:dyDescent="0.2">
      <c r="A186" s="352"/>
      <c r="B186" s="352"/>
      <c r="C186" s="352"/>
      <c r="D186" s="345"/>
      <c r="E186" s="144" t="s">
        <v>157</v>
      </c>
      <c r="F186" s="114">
        <f t="shared" si="28"/>
        <v>2238</v>
      </c>
      <c r="G186" s="114">
        <v>0</v>
      </c>
      <c r="H186" s="114">
        <f t="shared" ref="H186:H187" si="64">H203</f>
        <v>2238</v>
      </c>
      <c r="I186" s="114">
        <f t="shared" si="33"/>
        <v>2238</v>
      </c>
      <c r="J186" s="114">
        <v>0</v>
      </c>
      <c r="K186" s="114">
        <f t="shared" ref="K186:K187" si="65">K203</f>
        <v>2238</v>
      </c>
    </row>
    <row r="187" spans="1:11" s="111" customFormat="1" ht="18.75" x14ac:dyDescent="0.2">
      <c r="A187" s="353"/>
      <c r="B187" s="353"/>
      <c r="C187" s="353"/>
      <c r="D187" s="346"/>
      <c r="E187" s="144" t="s">
        <v>158</v>
      </c>
      <c r="F187" s="114">
        <f t="shared" si="28"/>
        <v>50</v>
      </c>
      <c r="G187" s="114">
        <f>G202+G203+G204+G208</f>
        <v>0</v>
      </c>
      <c r="H187" s="114">
        <f t="shared" si="64"/>
        <v>50</v>
      </c>
      <c r="I187" s="114">
        <f t="shared" si="33"/>
        <v>50</v>
      </c>
      <c r="J187" s="114">
        <f>J202+J203+J204+J208</f>
        <v>0</v>
      </c>
      <c r="K187" s="114">
        <f t="shared" si="65"/>
        <v>50</v>
      </c>
    </row>
    <row r="188" spans="1:11" s="111" customFormat="1" ht="18.75" x14ac:dyDescent="0.2">
      <c r="A188" s="344" t="s">
        <v>80</v>
      </c>
      <c r="B188" s="344" t="s">
        <v>137</v>
      </c>
      <c r="C188" s="344" t="s">
        <v>298</v>
      </c>
      <c r="D188" s="141" t="s">
        <v>31</v>
      </c>
      <c r="E188" s="144" t="s">
        <v>37</v>
      </c>
      <c r="F188" s="114">
        <f t="shared" si="28"/>
        <v>100420</v>
      </c>
      <c r="G188" s="114">
        <f>G190+G191+G192+G194+G195+G196+G198+G199+G200+G202+G203+G204</f>
        <v>0</v>
      </c>
      <c r="H188" s="114">
        <f>H190+H191+H192+H194+H195+H196+H198+H199+H200+H202+H203+H204</f>
        <v>100420</v>
      </c>
      <c r="I188" s="114">
        <f t="shared" si="33"/>
        <v>100420</v>
      </c>
      <c r="J188" s="114">
        <f>J190+J191+J192+J194+J195+J196+J198+J199+J200+J202+J203+J204</f>
        <v>0</v>
      </c>
      <c r="K188" s="114">
        <f>K190+K191+K192+K194+K195+K196+K198+K199+K200+K202+K203+K204</f>
        <v>100420</v>
      </c>
    </row>
    <row r="189" spans="1:11" s="111" customFormat="1" ht="18.75" x14ac:dyDescent="0.2">
      <c r="A189" s="345"/>
      <c r="B189" s="345"/>
      <c r="C189" s="345"/>
      <c r="D189" s="344" t="s">
        <v>43</v>
      </c>
      <c r="E189" s="144" t="s">
        <v>311</v>
      </c>
      <c r="F189" s="114">
        <f t="shared" si="28"/>
        <v>27147</v>
      </c>
      <c r="G189" s="114">
        <f>G190+G191+G192</f>
        <v>0</v>
      </c>
      <c r="H189" s="114">
        <f>H190+H191+H192</f>
        <v>27147</v>
      </c>
      <c r="I189" s="114">
        <f t="shared" si="33"/>
        <v>27147</v>
      </c>
      <c r="J189" s="114">
        <f>J190+J191+J192</f>
        <v>0</v>
      </c>
      <c r="K189" s="114">
        <f>K190+K191+K192</f>
        <v>27147</v>
      </c>
    </row>
    <row r="190" spans="1:11" s="111" customFormat="1" ht="18.75" customHeight="1" x14ac:dyDescent="0.2">
      <c r="A190" s="345"/>
      <c r="B190" s="345"/>
      <c r="C190" s="345"/>
      <c r="D190" s="345"/>
      <c r="E190" s="144" t="s">
        <v>147</v>
      </c>
      <c r="F190" s="114">
        <f t="shared" si="28"/>
        <v>20321</v>
      </c>
      <c r="G190" s="114">
        <v>0</v>
      </c>
      <c r="H190" s="114">
        <v>20321</v>
      </c>
      <c r="I190" s="114">
        <f t="shared" si="33"/>
        <v>20321</v>
      </c>
      <c r="J190" s="114">
        <v>0</v>
      </c>
      <c r="K190" s="114">
        <v>20321</v>
      </c>
    </row>
    <row r="191" spans="1:11" s="111" customFormat="1" ht="18.75" x14ac:dyDescent="0.2">
      <c r="A191" s="345"/>
      <c r="B191" s="345"/>
      <c r="C191" s="345"/>
      <c r="D191" s="345"/>
      <c r="E191" s="144" t="s">
        <v>148</v>
      </c>
      <c r="F191" s="114">
        <f t="shared" si="28"/>
        <v>6796</v>
      </c>
      <c r="G191" s="114">
        <v>0</v>
      </c>
      <c r="H191" s="114">
        <v>6796</v>
      </c>
      <c r="I191" s="114">
        <f t="shared" si="33"/>
        <v>6796</v>
      </c>
      <c r="J191" s="114">
        <v>0</v>
      </c>
      <c r="K191" s="114">
        <v>6796</v>
      </c>
    </row>
    <row r="192" spans="1:11" s="111" customFormat="1" ht="18.75" x14ac:dyDescent="0.2">
      <c r="A192" s="345"/>
      <c r="B192" s="345"/>
      <c r="C192" s="345"/>
      <c r="D192" s="346"/>
      <c r="E192" s="144" t="s">
        <v>149</v>
      </c>
      <c r="F192" s="114">
        <f t="shared" si="28"/>
        <v>30</v>
      </c>
      <c r="G192" s="114">
        <v>0</v>
      </c>
      <c r="H192" s="114">
        <v>30</v>
      </c>
      <c r="I192" s="114">
        <f t="shared" si="33"/>
        <v>30</v>
      </c>
      <c r="J192" s="114">
        <v>0</v>
      </c>
      <c r="K192" s="114">
        <v>30</v>
      </c>
    </row>
    <row r="193" spans="1:11" s="111" customFormat="1" ht="18.75" x14ac:dyDescent="0.2">
      <c r="A193" s="345"/>
      <c r="B193" s="345"/>
      <c r="C193" s="345"/>
      <c r="D193" s="344" t="s">
        <v>60</v>
      </c>
      <c r="E193" s="144" t="s">
        <v>311</v>
      </c>
      <c r="F193" s="114">
        <f t="shared" si="28"/>
        <v>25096</v>
      </c>
      <c r="G193" s="114">
        <f>G194+G195+G196</f>
        <v>0</v>
      </c>
      <c r="H193" s="114">
        <f>H194+H195+H196</f>
        <v>25096</v>
      </c>
      <c r="I193" s="114">
        <f t="shared" si="33"/>
        <v>25096</v>
      </c>
      <c r="J193" s="114">
        <f>J194+J195+J196</f>
        <v>0</v>
      </c>
      <c r="K193" s="114">
        <f>K194+K195+K196</f>
        <v>25096</v>
      </c>
    </row>
    <row r="194" spans="1:11" s="111" customFormat="1" ht="18.75" customHeight="1" x14ac:dyDescent="0.2">
      <c r="A194" s="345"/>
      <c r="B194" s="345"/>
      <c r="C194" s="345"/>
      <c r="D194" s="345"/>
      <c r="E194" s="144" t="s">
        <v>150</v>
      </c>
      <c r="F194" s="114">
        <f t="shared" si="28"/>
        <v>18515</v>
      </c>
      <c r="G194" s="114">
        <v>0</v>
      </c>
      <c r="H194" s="114">
        <v>18515</v>
      </c>
      <c r="I194" s="114">
        <f t="shared" si="33"/>
        <v>18515</v>
      </c>
      <c r="J194" s="114">
        <v>0</v>
      </c>
      <c r="K194" s="114">
        <v>18515</v>
      </c>
    </row>
    <row r="195" spans="1:11" s="111" customFormat="1" ht="18.75" x14ac:dyDescent="0.2">
      <c r="A195" s="345"/>
      <c r="B195" s="345"/>
      <c r="C195" s="345"/>
      <c r="D195" s="345"/>
      <c r="E195" s="144" t="s">
        <v>151</v>
      </c>
      <c r="F195" s="114">
        <f t="shared" si="28"/>
        <v>6559</v>
      </c>
      <c r="G195" s="114">
        <v>0</v>
      </c>
      <c r="H195" s="114">
        <v>6559</v>
      </c>
      <c r="I195" s="114">
        <f t="shared" si="33"/>
        <v>6559</v>
      </c>
      <c r="J195" s="114">
        <v>0</v>
      </c>
      <c r="K195" s="114">
        <v>6559</v>
      </c>
    </row>
    <row r="196" spans="1:11" s="111" customFormat="1" ht="18.75" x14ac:dyDescent="0.2">
      <c r="A196" s="345"/>
      <c r="B196" s="345"/>
      <c r="C196" s="345"/>
      <c r="D196" s="346"/>
      <c r="E196" s="144" t="s">
        <v>152</v>
      </c>
      <c r="F196" s="114">
        <f t="shared" si="28"/>
        <v>22</v>
      </c>
      <c r="G196" s="114">
        <v>0</v>
      </c>
      <c r="H196" s="114">
        <v>22</v>
      </c>
      <c r="I196" s="114">
        <f t="shared" si="33"/>
        <v>22</v>
      </c>
      <c r="J196" s="114">
        <v>0</v>
      </c>
      <c r="K196" s="114">
        <v>22</v>
      </c>
    </row>
    <row r="197" spans="1:11" s="111" customFormat="1" ht="18.75" x14ac:dyDescent="0.2">
      <c r="A197" s="345"/>
      <c r="B197" s="345"/>
      <c r="C197" s="345"/>
      <c r="D197" s="344" t="s">
        <v>78</v>
      </c>
      <c r="E197" s="144" t="s">
        <v>311</v>
      </c>
      <c r="F197" s="114">
        <f t="shared" si="28"/>
        <v>16199</v>
      </c>
      <c r="G197" s="114">
        <f>G198+G199+G200</f>
        <v>0</v>
      </c>
      <c r="H197" s="114">
        <f>H198+H199+H200</f>
        <v>16199</v>
      </c>
      <c r="I197" s="114">
        <f t="shared" si="33"/>
        <v>16199</v>
      </c>
      <c r="J197" s="114">
        <f>J198+J199+J200</f>
        <v>0</v>
      </c>
      <c r="K197" s="114">
        <f>K198+K199+K200</f>
        <v>16199</v>
      </c>
    </row>
    <row r="198" spans="1:11" s="111" customFormat="1" ht="18.75" customHeight="1" x14ac:dyDescent="0.2">
      <c r="A198" s="345"/>
      <c r="B198" s="345"/>
      <c r="C198" s="345"/>
      <c r="D198" s="345"/>
      <c r="E198" s="144" t="s">
        <v>153</v>
      </c>
      <c r="F198" s="114">
        <f t="shared" si="28"/>
        <v>14657</v>
      </c>
      <c r="G198" s="114">
        <v>0</v>
      </c>
      <c r="H198" s="114">
        <v>14657</v>
      </c>
      <c r="I198" s="114">
        <f t="shared" si="33"/>
        <v>14657</v>
      </c>
      <c r="J198" s="114">
        <v>0</v>
      </c>
      <c r="K198" s="114">
        <v>14657</v>
      </c>
    </row>
    <row r="199" spans="1:11" s="111" customFormat="1" ht="18.75" x14ac:dyDescent="0.2">
      <c r="A199" s="345"/>
      <c r="B199" s="345"/>
      <c r="C199" s="345"/>
      <c r="D199" s="345"/>
      <c r="E199" s="144" t="s">
        <v>154</v>
      </c>
      <c r="F199" s="114">
        <f t="shared" si="28"/>
        <v>1526</v>
      </c>
      <c r="G199" s="114">
        <v>0</v>
      </c>
      <c r="H199" s="114">
        <v>1526</v>
      </c>
      <c r="I199" s="114">
        <f t="shared" si="33"/>
        <v>1526</v>
      </c>
      <c r="J199" s="114">
        <v>0</v>
      </c>
      <c r="K199" s="114">
        <v>1526</v>
      </c>
    </row>
    <row r="200" spans="1:11" s="111" customFormat="1" ht="18.75" x14ac:dyDescent="0.2">
      <c r="A200" s="345"/>
      <c r="B200" s="345"/>
      <c r="C200" s="345"/>
      <c r="D200" s="346"/>
      <c r="E200" s="144" t="s">
        <v>155</v>
      </c>
      <c r="F200" s="114">
        <f t="shared" si="28"/>
        <v>16</v>
      </c>
      <c r="G200" s="114">
        <v>0</v>
      </c>
      <c r="H200" s="114">
        <v>16</v>
      </c>
      <c r="I200" s="114">
        <f t="shared" si="33"/>
        <v>16</v>
      </c>
      <c r="J200" s="114">
        <v>0</v>
      </c>
      <c r="K200" s="114">
        <v>16</v>
      </c>
    </row>
    <row r="201" spans="1:11" s="111" customFormat="1" ht="18.75" x14ac:dyDescent="0.2">
      <c r="A201" s="345"/>
      <c r="B201" s="345"/>
      <c r="C201" s="345"/>
      <c r="D201" s="344" t="s">
        <v>79</v>
      </c>
      <c r="E201" s="144" t="s">
        <v>311</v>
      </c>
      <c r="F201" s="114">
        <f t="shared" si="28"/>
        <v>31978</v>
      </c>
      <c r="G201" s="114">
        <f>G202+G203+G204</f>
        <v>0</v>
      </c>
      <c r="H201" s="114">
        <f>H202+H203+H204</f>
        <v>31978</v>
      </c>
      <c r="I201" s="114">
        <f t="shared" si="33"/>
        <v>31978</v>
      </c>
      <c r="J201" s="114">
        <f>J202+J203+J204</f>
        <v>0</v>
      </c>
      <c r="K201" s="114">
        <f>K202+K203+K204</f>
        <v>31978</v>
      </c>
    </row>
    <row r="202" spans="1:11" s="111" customFormat="1" ht="18.75" customHeight="1" x14ac:dyDescent="0.2">
      <c r="A202" s="345"/>
      <c r="B202" s="345"/>
      <c r="C202" s="345"/>
      <c r="D202" s="345"/>
      <c r="E202" s="144" t="s">
        <v>156</v>
      </c>
      <c r="F202" s="114">
        <f t="shared" si="28"/>
        <v>29690</v>
      </c>
      <c r="G202" s="114">
        <v>0</v>
      </c>
      <c r="H202" s="114">
        <v>29690</v>
      </c>
      <c r="I202" s="114">
        <f t="shared" si="33"/>
        <v>29690</v>
      </c>
      <c r="J202" s="114">
        <v>0</v>
      </c>
      <c r="K202" s="114">
        <v>29690</v>
      </c>
    </row>
    <row r="203" spans="1:11" s="111" customFormat="1" ht="18.75" x14ac:dyDescent="0.2">
      <c r="A203" s="345"/>
      <c r="B203" s="345"/>
      <c r="C203" s="345"/>
      <c r="D203" s="345"/>
      <c r="E203" s="144" t="s">
        <v>157</v>
      </c>
      <c r="F203" s="114">
        <f t="shared" si="28"/>
        <v>2238</v>
      </c>
      <c r="G203" s="114">
        <v>0</v>
      </c>
      <c r="H203" s="114">
        <v>2238</v>
      </c>
      <c r="I203" s="114">
        <f t="shared" si="33"/>
        <v>2238</v>
      </c>
      <c r="J203" s="114">
        <v>0</v>
      </c>
      <c r="K203" s="114">
        <v>2238</v>
      </c>
    </row>
    <row r="204" spans="1:11" s="111" customFormat="1" ht="18.75" x14ac:dyDescent="0.2">
      <c r="A204" s="346"/>
      <c r="B204" s="346"/>
      <c r="C204" s="346"/>
      <c r="D204" s="346"/>
      <c r="E204" s="144" t="s">
        <v>158</v>
      </c>
      <c r="F204" s="114">
        <f t="shared" si="28"/>
        <v>50</v>
      </c>
      <c r="G204" s="114">
        <v>0</v>
      </c>
      <c r="H204" s="114">
        <v>50</v>
      </c>
      <c r="I204" s="114">
        <f t="shared" si="33"/>
        <v>50</v>
      </c>
      <c r="J204" s="114">
        <v>0</v>
      </c>
      <c r="K204" s="114">
        <v>50</v>
      </c>
    </row>
    <row r="205" spans="1:11" s="111" customFormat="1" ht="18.75" x14ac:dyDescent="0.2">
      <c r="A205" s="344" t="s">
        <v>81</v>
      </c>
      <c r="B205" s="344" t="s">
        <v>138</v>
      </c>
      <c r="C205" s="344"/>
      <c r="D205" s="141" t="s">
        <v>31</v>
      </c>
      <c r="E205" s="144" t="s">
        <v>37</v>
      </c>
      <c r="F205" s="114">
        <f t="shared" si="28"/>
        <v>0</v>
      </c>
      <c r="G205" s="114">
        <f>G206+G207+G208</f>
        <v>0</v>
      </c>
      <c r="H205" s="114">
        <f>H206+H207+H208</f>
        <v>0</v>
      </c>
      <c r="I205" s="114">
        <f t="shared" si="33"/>
        <v>0</v>
      </c>
      <c r="J205" s="114">
        <f>J206+J207+J208</f>
        <v>0</v>
      </c>
      <c r="K205" s="114">
        <f>K206+K207+K208</f>
        <v>0</v>
      </c>
    </row>
    <row r="206" spans="1:11" s="111" customFormat="1" ht="48" customHeight="1" x14ac:dyDescent="0.2">
      <c r="A206" s="345"/>
      <c r="B206" s="345"/>
      <c r="C206" s="345"/>
      <c r="D206" s="141" t="s">
        <v>43</v>
      </c>
      <c r="E206" s="144" t="s">
        <v>37</v>
      </c>
      <c r="F206" s="114">
        <f t="shared" si="28"/>
        <v>0</v>
      </c>
      <c r="G206" s="114">
        <v>0</v>
      </c>
      <c r="H206" s="114">
        <v>0</v>
      </c>
      <c r="I206" s="114">
        <f t="shared" si="33"/>
        <v>0</v>
      </c>
      <c r="J206" s="114">
        <v>0</v>
      </c>
      <c r="K206" s="114">
        <v>0</v>
      </c>
    </row>
    <row r="207" spans="1:11" s="111" customFormat="1" ht="56.25" customHeight="1" x14ac:dyDescent="0.2">
      <c r="A207" s="345"/>
      <c r="B207" s="345"/>
      <c r="C207" s="345"/>
      <c r="D207" s="141" t="s">
        <v>78</v>
      </c>
      <c r="E207" s="144" t="s">
        <v>37</v>
      </c>
      <c r="F207" s="114">
        <f t="shared" si="28"/>
        <v>0</v>
      </c>
      <c r="G207" s="114">
        <v>0</v>
      </c>
      <c r="H207" s="114">
        <v>0</v>
      </c>
      <c r="I207" s="114">
        <f t="shared" si="33"/>
        <v>0</v>
      </c>
      <c r="J207" s="114">
        <v>0</v>
      </c>
      <c r="K207" s="114">
        <v>0</v>
      </c>
    </row>
    <row r="208" spans="1:11" s="111" customFormat="1" ht="48" customHeight="1" x14ac:dyDescent="0.2">
      <c r="A208" s="346"/>
      <c r="B208" s="346"/>
      <c r="C208" s="346"/>
      <c r="D208" s="141" t="s">
        <v>79</v>
      </c>
      <c r="E208" s="144" t="s">
        <v>37</v>
      </c>
      <c r="F208" s="114">
        <f t="shared" si="28"/>
        <v>0</v>
      </c>
      <c r="G208" s="114">
        <v>0</v>
      </c>
      <c r="H208" s="114">
        <v>0</v>
      </c>
      <c r="I208" s="114">
        <f t="shared" si="33"/>
        <v>0</v>
      </c>
      <c r="J208" s="114">
        <v>0</v>
      </c>
      <c r="K208" s="114">
        <v>0</v>
      </c>
    </row>
    <row r="209" spans="1:11" s="111" customFormat="1" ht="18.75" x14ac:dyDescent="0.2">
      <c r="A209" s="344" t="s">
        <v>82</v>
      </c>
      <c r="B209" s="344" t="s">
        <v>139</v>
      </c>
      <c r="C209" s="344" t="s">
        <v>278</v>
      </c>
      <c r="D209" s="146" t="s">
        <v>31</v>
      </c>
      <c r="E209" s="144" t="s">
        <v>37</v>
      </c>
      <c r="F209" s="114">
        <f t="shared" si="28"/>
        <v>69814.899999999994</v>
      </c>
      <c r="G209" s="114">
        <f>G210</f>
        <v>0</v>
      </c>
      <c r="H209" s="114">
        <f>H210</f>
        <v>69814.899999999994</v>
      </c>
      <c r="I209" s="114">
        <f t="shared" si="33"/>
        <v>69814.899999999994</v>
      </c>
      <c r="J209" s="114">
        <f>J210</f>
        <v>0</v>
      </c>
      <c r="K209" s="114">
        <f>K210</f>
        <v>69814.899999999994</v>
      </c>
    </row>
    <row r="210" spans="1:11" s="111" customFormat="1" ht="56.25" x14ac:dyDescent="0.2">
      <c r="A210" s="346"/>
      <c r="B210" s="346"/>
      <c r="C210" s="346"/>
      <c r="D210" s="146" t="s">
        <v>60</v>
      </c>
      <c r="E210" s="144" t="s">
        <v>146</v>
      </c>
      <c r="F210" s="114">
        <f t="shared" si="28"/>
        <v>69814.899999999994</v>
      </c>
      <c r="G210" s="114">
        <v>0</v>
      </c>
      <c r="H210" s="114">
        <v>69814.899999999994</v>
      </c>
      <c r="I210" s="114">
        <f t="shared" si="33"/>
        <v>69814.899999999994</v>
      </c>
      <c r="J210" s="114">
        <v>0</v>
      </c>
      <c r="K210" s="114">
        <v>69814.899999999994</v>
      </c>
    </row>
    <row r="211" spans="1:11" s="81" customFormat="1" ht="18.75" x14ac:dyDescent="0.2">
      <c r="A211" s="351" t="s">
        <v>83</v>
      </c>
      <c r="B211" s="351" t="s">
        <v>140</v>
      </c>
      <c r="C211" s="351" t="s">
        <v>300</v>
      </c>
      <c r="D211" s="149" t="s">
        <v>31</v>
      </c>
      <c r="E211" s="148" t="s">
        <v>37</v>
      </c>
      <c r="F211" s="80">
        <f t="shared" si="28"/>
        <v>0</v>
      </c>
      <c r="G211" s="80">
        <f>G212</f>
        <v>0</v>
      </c>
      <c r="H211" s="80">
        <f>H212</f>
        <v>0</v>
      </c>
      <c r="I211" s="80">
        <f t="shared" si="33"/>
        <v>0</v>
      </c>
      <c r="J211" s="80">
        <f>J212</f>
        <v>0</v>
      </c>
      <c r="K211" s="80">
        <f>K212</f>
        <v>0</v>
      </c>
    </row>
    <row r="212" spans="1:11" s="111" customFormat="1" ht="138" customHeight="1" x14ac:dyDescent="0.2">
      <c r="A212" s="353"/>
      <c r="B212" s="353"/>
      <c r="C212" s="353"/>
      <c r="D212" s="146" t="s">
        <v>43</v>
      </c>
      <c r="E212" s="144" t="s">
        <v>37</v>
      </c>
      <c r="F212" s="114">
        <f t="shared" si="28"/>
        <v>0</v>
      </c>
      <c r="G212" s="114">
        <f>G214+G217</f>
        <v>0</v>
      </c>
      <c r="H212" s="114">
        <f>H214+H217</f>
        <v>0</v>
      </c>
      <c r="I212" s="114">
        <f t="shared" si="33"/>
        <v>0</v>
      </c>
      <c r="J212" s="114">
        <f>J214+J217</f>
        <v>0</v>
      </c>
      <c r="K212" s="114">
        <f>K214+K217</f>
        <v>0</v>
      </c>
    </row>
    <row r="213" spans="1:11" s="111" customFormat="1" ht="18.75" x14ac:dyDescent="0.2">
      <c r="A213" s="344" t="s">
        <v>84</v>
      </c>
      <c r="B213" s="344" t="s">
        <v>141</v>
      </c>
      <c r="C213" s="344"/>
      <c r="D213" s="146" t="s">
        <v>31</v>
      </c>
      <c r="E213" s="144" t="s">
        <v>37</v>
      </c>
      <c r="F213" s="114">
        <f t="shared" si="28"/>
        <v>0</v>
      </c>
      <c r="G213" s="114">
        <f>G214</f>
        <v>0</v>
      </c>
      <c r="H213" s="114">
        <f>H214</f>
        <v>0</v>
      </c>
      <c r="I213" s="114">
        <f t="shared" si="33"/>
        <v>0</v>
      </c>
      <c r="J213" s="114">
        <f>J214</f>
        <v>0</v>
      </c>
      <c r="K213" s="114">
        <f>K214</f>
        <v>0</v>
      </c>
    </row>
    <row r="214" spans="1:11" s="111" customFormat="1" ht="112.5" customHeight="1" x14ac:dyDescent="0.2">
      <c r="A214" s="346"/>
      <c r="B214" s="346"/>
      <c r="C214" s="346"/>
      <c r="D214" s="146" t="s">
        <v>46</v>
      </c>
      <c r="E214" s="144" t="s">
        <v>37</v>
      </c>
      <c r="F214" s="114">
        <f t="shared" si="28"/>
        <v>0</v>
      </c>
      <c r="G214" s="114">
        <v>0</v>
      </c>
      <c r="H214" s="114">
        <v>0</v>
      </c>
      <c r="I214" s="114">
        <f t="shared" si="33"/>
        <v>0</v>
      </c>
      <c r="J214" s="114">
        <v>0</v>
      </c>
      <c r="K214" s="114">
        <v>0</v>
      </c>
    </row>
    <row r="215" spans="1:11" s="111" customFormat="1" ht="18.75" x14ac:dyDescent="0.2">
      <c r="A215" s="344" t="s">
        <v>85</v>
      </c>
      <c r="B215" s="344" t="s">
        <v>142</v>
      </c>
      <c r="C215" s="344"/>
      <c r="D215" s="146" t="s">
        <v>31</v>
      </c>
      <c r="E215" s="144" t="s">
        <v>37</v>
      </c>
      <c r="F215" s="114">
        <f t="shared" si="28"/>
        <v>0</v>
      </c>
      <c r="G215" s="114">
        <f>G217</f>
        <v>0</v>
      </c>
      <c r="H215" s="114">
        <f>H217</f>
        <v>0</v>
      </c>
      <c r="I215" s="114">
        <f t="shared" si="33"/>
        <v>0</v>
      </c>
      <c r="J215" s="114">
        <f>J217</f>
        <v>0</v>
      </c>
      <c r="K215" s="114">
        <f>K217</f>
        <v>0</v>
      </c>
    </row>
    <row r="216" spans="1:11" s="111" customFormat="1" ht="37.5" x14ac:dyDescent="0.2">
      <c r="A216" s="345"/>
      <c r="B216" s="345"/>
      <c r="C216" s="345"/>
      <c r="D216" s="146" t="s">
        <v>43</v>
      </c>
      <c r="E216" s="144" t="s">
        <v>37</v>
      </c>
      <c r="F216" s="114">
        <v>0</v>
      </c>
      <c r="G216" s="114">
        <v>0</v>
      </c>
      <c r="H216" s="114">
        <v>0</v>
      </c>
      <c r="I216" s="114">
        <v>0</v>
      </c>
      <c r="J216" s="114">
        <v>0</v>
      </c>
      <c r="K216" s="114">
        <v>0</v>
      </c>
    </row>
    <row r="217" spans="1:11" s="111" customFormat="1" ht="43.5" customHeight="1" x14ac:dyDescent="0.2">
      <c r="A217" s="346"/>
      <c r="B217" s="346"/>
      <c r="C217" s="346"/>
      <c r="D217" s="146" t="s">
        <v>310</v>
      </c>
      <c r="E217" s="144" t="s">
        <v>37</v>
      </c>
      <c r="F217" s="114">
        <f>G217+H217</f>
        <v>0</v>
      </c>
      <c r="G217" s="114">
        <v>0</v>
      </c>
      <c r="H217" s="114">
        <v>0</v>
      </c>
      <c r="I217" s="114">
        <f>J217+K217</f>
        <v>0</v>
      </c>
      <c r="J217" s="114">
        <v>0</v>
      </c>
      <c r="K217" s="114">
        <v>0</v>
      </c>
    </row>
    <row r="218" spans="1:11" s="108" customFormat="1" x14ac:dyDescent="0.25">
      <c r="B218" s="125"/>
      <c r="C218" s="125"/>
    </row>
    <row r="219" spans="1:11" s="108" customFormat="1" ht="18.75" customHeight="1" x14ac:dyDescent="0.25">
      <c r="A219" s="368" t="s">
        <v>361</v>
      </c>
      <c r="B219" s="368"/>
      <c r="C219" s="368"/>
      <c r="D219" s="368"/>
      <c r="E219" s="368"/>
      <c r="F219" s="368"/>
      <c r="G219" s="368"/>
      <c r="H219" s="368"/>
      <c r="I219" s="368"/>
      <c r="J219" s="368"/>
      <c r="K219" s="368"/>
    </row>
    <row r="220" spans="1:11" s="108" customFormat="1" x14ac:dyDescent="0.25">
      <c r="A220" s="368"/>
      <c r="B220" s="368"/>
      <c r="C220" s="368"/>
      <c r="D220" s="368"/>
      <c r="E220" s="368"/>
      <c r="F220" s="368"/>
      <c r="G220" s="368"/>
      <c r="H220" s="368"/>
      <c r="I220" s="368"/>
      <c r="J220" s="368"/>
      <c r="K220" s="368"/>
    </row>
    <row r="221" spans="1:11" s="108" customFormat="1" x14ac:dyDescent="0.25">
      <c r="B221" s="125"/>
      <c r="C221" s="125"/>
    </row>
    <row r="222" spans="1:11" x14ac:dyDescent="0.25">
      <c r="A222" s="140" t="s">
        <v>358</v>
      </c>
    </row>
    <row r="223" spans="1:11" x14ac:dyDescent="0.25">
      <c r="A223" s="140" t="s">
        <v>359</v>
      </c>
    </row>
  </sheetData>
  <mergeCells count="180">
    <mergeCell ref="A215:A217"/>
    <mergeCell ref="B215:B217"/>
    <mergeCell ref="C215:C217"/>
    <mergeCell ref="A219:K220"/>
    <mergeCell ref="A211:A212"/>
    <mergeCell ref="B211:B212"/>
    <mergeCell ref="C211:C212"/>
    <mergeCell ref="A213:A214"/>
    <mergeCell ref="B213:B214"/>
    <mergeCell ref="C213:C214"/>
    <mergeCell ref="D197:D200"/>
    <mergeCell ref="D201:D204"/>
    <mergeCell ref="A205:A208"/>
    <mergeCell ref="B205:B208"/>
    <mergeCell ref="C205:C208"/>
    <mergeCell ref="A209:A210"/>
    <mergeCell ref="B209:B210"/>
    <mergeCell ref="C209:C210"/>
    <mergeCell ref="D167:D170"/>
    <mergeCell ref="D171:D174"/>
    <mergeCell ref="D175:D179"/>
    <mergeCell ref="D180:D183"/>
    <mergeCell ref="D184:D187"/>
    <mergeCell ref="A188:A204"/>
    <mergeCell ref="B188:B204"/>
    <mergeCell ref="C188:C204"/>
    <mergeCell ref="D189:D192"/>
    <mergeCell ref="D193:D196"/>
    <mergeCell ref="A164:A165"/>
    <mergeCell ref="B164:B165"/>
    <mergeCell ref="C164:C165"/>
    <mergeCell ref="A166:A187"/>
    <mergeCell ref="B166:B187"/>
    <mergeCell ref="C166:C187"/>
    <mergeCell ref="A160:A161"/>
    <mergeCell ref="B160:B161"/>
    <mergeCell ref="C160:C161"/>
    <mergeCell ref="A162:A163"/>
    <mergeCell ref="B162:B163"/>
    <mergeCell ref="C162:C163"/>
    <mergeCell ref="A156:A157"/>
    <mergeCell ref="B156:B157"/>
    <mergeCell ref="C156:C157"/>
    <mergeCell ref="A158:A159"/>
    <mergeCell ref="B158:B159"/>
    <mergeCell ref="C158:C159"/>
    <mergeCell ref="A152:A153"/>
    <mergeCell ref="B152:B153"/>
    <mergeCell ref="C152:C153"/>
    <mergeCell ref="A154:A155"/>
    <mergeCell ref="B154:B155"/>
    <mergeCell ref="C154:C155"/>
    <mergeCell ref="A148:A149"/>
    <mergeCell ref="B148:B149"/>
    <mergeCell ref="C148:C149"/>
    <mergeCell ref="A150:A151"/>
    <mergeCell ref="B150:B151"/>
    <mergeCell ref="C150:C151"/>
    <mergeCell ref="A144:A145"/>
    <mergeCell ref="B144:B145"/>
    <mergeCell ref="C144:C145"/>
    <mergeCell ref="A146:A147"/>
    <mergeCell ref="B146:B147"/>
    <mergeCell ref="C146:C147"/>
    <mergeCell ref="D138:D139"/>
    <mergeCell ref="A140:A141"/>
    <mergeCell ref="B140:B141"/>
    <mergeCell ref="C140:C141"/>
    <mergeCell ref="A142:A143"/>
    <mergeCell ref="B142:B143"/>
    <mergeCell ref="C142:C143"/>
    <mergeCell ref="A135:A136"/>
    <mergeCell ref="B135:B136"/>
    <mergeCell ref="C135:C136"/>
    <mergeCell ref="A137:A139"/>
    <mergeCell ref="B137:B139"/>
    <mergeCell ref="C137:C139"/>
    <mergeCell ref="A131:A132"/>
    <mergeCell ref="B131:B132"/>
    <mergeCell ref="C131:C132"/>
    <mergeCell ref="A133:A134"/>
    <mergeCell ref="B133:B134"/>
    <mergeCell ref="C133:C134"/>
    <mergeCell ref="A126:A128"/>
    <mergeCell ref="B126:B128"/>
    <mergeCell ref="C126:C128"/>
    <mergeCell ref="D127:D128"/>
    <mergeCell ref="A129:A130"/>
    <mergeCell ref="B129:B130"/>
    <mergeCell ref="C129:C130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D106:D108"/>
    <mergeCell ref="A109:A110"/>
    <mergeCell ref="B109:B110"/>
    <mergeCell ref="C109:C110"/>
    <mergeCell ref="A111:A113"/>
    <mergeCell ref="B111:B113"/>
    <mergeCell ref="C111:C113"/>
    <mergeCell ref="D112:D113"/>
    <mergeCell ref="A101:A102"/>
    <mergeCell ref="B101:B102"/>
    <mergeCell ref="C101:C102"/>
    <mergeCell ref="A103:A104"/>
    <mergeCell ref="B103:B104"/>
    <mergeCell ref="A105:A108"/>
    <mergeCell ref="B105:B108"/>
    <mergeCell ref="C105:C108"/>
    <mergeCell ref="A55:A56"/>
    <mergeCell ref="B55:B56"/>
    <mergeCell ref="C55:C56"/>
    <mergeCell ref="A97:A98"/>
    <mergeCell ref="B97:B98"/>
    <mergeCell ref="C97:C98"/>
    <mergeCell ref="A49:A50"/>
    <mergeCell ref="B49:B50"/>
    <mergeCell ref="C49:C50"/>
    <mergeCell ref="A52:A54"/>
    <mergeCell ref="B52:B54"/>
    <mergeCell ref="C52:C54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19:A32"/>
    <mergeCell ref="B19:B32"/>
    <mergeCell ref="C19:C32"/>
    <mergeCell ref="D20:D26"/>
    <mergeCell ref="D29:D32"/>
    <mergeCell ref="A33:A35"/>
    <mergeCell ref="B33:B35"/>
    <mergeCell ref="C33:C35"/>
    <mergeCell ref="D34:D35"/>
    <mergeCell ref="F8:F9"/>
    <mergeCell ref="G8:H8"/>
    <mergeCell ref="I8:I9"/>
    <mergeCell ref="J8:K8"/>
    <mergeCell ref="A11:A18"/>
    <mergeCell ref="B11:B18"/>
    <mergeCell ref="C11:C18"/>
    <mergeCell ref="I1:K2"/>
    <mergeCell ref="A4:K4"/>
    <mergeCell ref="A6:A9"/>
    <mergeCell ref="B6:B9"/>
    <mergeCell ref="C6:C9"/>
    <mergeCell ref="D6:D9"/>
    <mergeCell ref="E6:E9"/>
    <mergeCell ref="F6:K6"/>
    <mergeCell ref="F7:H7"/>
    <mergeCell ref="I7:K7"/>
  </mergeCells>
  <printOptions horizontalCentered="1"/>
  <pageMargins left="1.1811023622047245" right="0.78740157480314965" top="1.3779527559055118" bottom="0.39370078740157483" header="0" footer="0"/>
  <pageSetup paperSize="9" scale="34" firstPageNumber="163" fitToHeight="0" orientation="landscape" r:id="rId1"/>
  <headerFooter differentFirst="1" scaleWithDoc="0">
    <oddHeader>&amp;C&amp;P</oddHeader>
  </headerFooter>
  <rowBreaks count="10" manualBreakCount="10">
    <brk id="32" max="16383" man="1"/>
    <brk id="60" max="16383" man="1"/>
    <brk id="70" max="16383" man="1"/>
    <brk id="77" max="16383" man="1"/>
    <brk id="86" max="16383" man="1"/>
    <brk id="98" max="16383" man="1"/>
    <brk id="113" max="16383" man="1"/>
    <brk id="136" max="16383" man="1"/>
    <brk id="165" max="10" man="1"/>
    <brk id="210" max="16383" man="1"/>
  </rowBreaks>
  <colBreaks count="1" manualBreakCount="1">
    <brk id="12" min="2" max="2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K1199"/>
  <sheetViews>
    <sheetView view="pageBreakPreview" topLeftCell="A7" zoomScale="60" zoomScaleNormal="85" workbookViewId="0">
      <selection activeCell="F41" sqref="F41"/>
    </sheetView>
  </sheetViews>
  <sheetFormatPr defaultColWidth="9.140625" defaultRowHeight="18" x14ac:dyDescent="0.25"/>
  <cols>
    <col min="1" max="1" width="32.7109375" style="106" customWidth="1"/>
    <col min="2" max="2" width="50.7109375" style="106" customWidth="1"/>
    <col min="3" max="3" width="90.85546875" style="106" customWidth="1"/>
    <col min="4" max="4" width="16.140625" style="138" customWidth="1"/>
    <col min="5" max="5" width="18.5703125" style="138" customWidth="1"/>
    <col min="6" max="6" width="17.85546875" style="138" customWidth="1"/>
    <col min="7" max="7" width="16.42578125" style="138" customWidth="1"/>
    <col min="8" max="8" width="17.85546875" style="138" customWidth="1"/>
    <col min="9" max="9" width="17.5703125" style="138" customWidth="1"/>
    <col min="10" max="16384" width="9.140625" style="106"/>
  </cols>
  <sheetData>
    <row r="1" spans="1:9" ht="48" customHeight="1" x14ac:dyDescent="0.25">
      <c r="G1" s="360" t="s">
        <v>357</v>
      </c>
      <c r="H1" s="379"/>
      <c r="I1" s="379"/>
    </row>
    <row r="2" spans="1:9" ht="54" customHeight="1" x14ac:dyDescent="0.25">
      <c r="G2" s="379"/>
      <c r="H2" s="379"/>
      <c r="I2" s="379"/>
    </row>
    <row r="3" spans="1:9" ht="18.75" x14ac:dyDescent="0.3">
      <c r="A3" s="6"/>
      <c r="B3" s="6"/>
      <c r="C3" s="6"/>
      <c r="D3" s="7"/>
      <c r="E3" s="7"/>
      <c r="F3" s="7"/>
      <c r="G3" s="7"/>
      <c r="H3" s="7"/>
      <c r="I3" s="7"/>
    </row>
    <row r="4" spans="1:9" ht="63" customHeight="1" x14ac:dyDescent="0.25">
      <c r="A4" s="332" t="s">
        <v>234</v>
      </c>
      <c r="B4" s="332"/>
      <c r="C4" s="332"/>
      <c r="D4" s="332"/>
      <c r="E4" s="332"/>
      <c r="F4" s="332"/>
      <c r="G4" s="332"/>
      <c r="H4" s="332"/>
      <c r="I4" s="332"/>
    </row>
    <row r="5" spans="1:9" ht="18.75" x14ac:dyDescent="0.3">
      <c r="A5" s="92"/>
      <c r="B5" s="9"/>
      <c r="C5" s="6"/>
      <c r="D5" s="7"/>
      <c r="E5" s="7"/>
      <c r="F5" s="7"/>
      <c r="G5" s="7"/>
      <c r="H5" s="7"/>
      <c r="I5" s="7"/>
    </row>
    <row r="6" spans="1:9" s="108" customFormat="1" ht="24" customHeight="1" x14ac:dyDescent="0.25">
      <c r="A6" s="369" t="s">
        <v>3</v>
      </c>
      <c r="B6" s="369" t="s">
        <v>9</v>
      </c>
      <c r="C6" s="369" t="s">
        <v>32</v>
      </c>
      <c r="D6" s="367" t="s">
        <v>25</v>
      </c>
      <c r="E6" s="367"/>
      <c r="F6" s="367"/>
      <c r="G6" s="367"/>
      <c r="H6" s="367"/>
      <c r="I6" s="367"/>
    </row>
    <row r="7" spans="1:9" s="108" customFormat="1" ht="69.75" customHeight="1" x14ac:dyDescent="0.25">
      <c r="A7" s="369"/>
      <c r="B7" s="369"/>
      <c r="C7" s="369"/>
      <c r="D7" s="373" t="s">
        <v>27</v>
      </c>
      <c r="E7" s="373"/>
      <c r="F7" s="373"/>
      <c r="G7" s="373" t="s">
        <v>26</v>
      </c>
      <c r="H7" s="373"/>
      <c r="I7" s="373"/>
    </row>
    <row r="8" spans="1:9" s="108" customFormat="1" ht="18.75" customHeight="1" x14ac:dyDescent="0.25">
      <c r="A8" s="369"/>
      <c r="B8" s="369"/>
      <c r="C8" s="369"/>
      <c r="D8" s="369" t="s">
        <v>0</v>
      </c>
      <c r="E8" s="369" t="s">
        <v>24</v>
      </c>
      <c r="F8" s="369"/>
      <c r="G8" s="369" t="s">
        <v>0</v>
      </c>
      <c r="H8" s="369" t="s">
        <v>24</v>
      </c>
      <c r="I8" s="369"/>
    </row>
    <row r="9" spans="1:9" ht="39.75" customHeight="1" x14ac:dyDescent="0.25">
      <c r="A9" s="369"/>
      <c r="B9" s="369"/>
      <c r="C9" s="369"/>
      <c r="D9" s="369"/>
      <c r="E9" s="144" t="s">
        <v>23</v>
      </c>
      <c r="F9" s="144" t="s">
        <v>4</v>
      </c>
      <c r="G9" s="369"/>
      <c r="H9" s="144" t="s">
        <v>23</v>
      </c>
      <c r="I9" s="144" t="s">
        <v>4</v>
      </c>
    </row>
    <row r="10" spans="1:9" s="111" customFormat="1" ht="18.75" x14ac:dyDescent="0.2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G10" s="110">
        <v>7</v>
      </c>
      <c r="H10" s="110">
        <v>8</v>
      </c>
      <c r="I10" s="110">
        <v>9</v>
      </c>
    </row>
    <row r="11" spans="1:9" s="113" customFormat="1" ht="18.75" x14ac:dyDescent="0.2">
      <c r="A11" s="380" t="s">
        <v>28</v>
      </c>
      <c r="B11" s="380" t="s">
        <v>39</v>
      </c>
      <c r="C11" s="126" t="s">
        <v>33</v>
      </c>
      <c r="D11" s="112">
        <f>E11+F11</f>
        <v>570443.5</v>
      </c>
      <c r="E11" s="112">
        <f>E12+E22+E23</f>
        <v>238288.7</v>
      </c>
      <c r="F11" s="112">
        <f>F12+F22+F23</f>
        <v>332154.8</v>
      </c>
      <c r="G11" s="112">
        <f>H11+I11</f>
        <v>614571.01</v>
      </c>
      <c r="H11" s="112">
        <f>H12+H22+H23</f>
        <v>282416.20999999996</v>
      </c>
      <c r="I11" s="112">
        <f>I12+I22+I23</f>
        <v>332154.8</v>
      </c>
    </row>
    <row r="12" spans="1:9" s="111" customFormat="1" ht="18.75" x14ac:dyDescent="0.2">
      <c r="A12" s="381"/>
      <c r="B12" s="381"/>
      <c r="C12" s="127" t="s">
        <v>13</v>
      </c>
      <c r="D12" s="114">
        <f>E12+F12</f>
        <v>52882.2</v>
      </c>
      <c r="E12" s="114">
        <f>E14+E21</f>
        <v>0</v>
      </c>
      <c r="F12" s="114">
        <f>F14+F21</f>
        <v>52882.2</v>
      </c>
      <c r="G12" s="114">
        <f>H12+I12</f>
        <v>52882.2</v>
      </c>
      <c r="H12" s="114">
        <f>H14+H21</f>
        <v>0</v>
      </c>
      <c r="I12" s="114">
        <f>I14+I21</f>
        <v>52882.2</v>
      </c>
    </row>
    <row r="13" spans="1:9" s="111" customFormat="1" ht="18.75" x14ac:dyDescent="0.2">
      <c r="A13" s="381"/>
      <c r="B13" s="381"/>
      <c r="C13" s="127" t="s">
        <v>12</v>
      </c>
      <c r="D13" s="114"/>
      <c r="E13" s="114"/>
      <c r="F13" s="114"/>
      <c r="G13" s="114"/>
      <c r="H13" s="114"/>
      <c r="I13" s="114"/>
    </row>
    <row r="14" spans="1:9" s="111" customFormat="1" ht="37.5" x14ac:dyDescent="0.2">
      <c r="A14" s="381"/>
      <c r="B14" s="381"/>
      <c r="C14" s="127" t="s">
        <v>15</v>
      </c>
      <c r="D14" s="114">
        <f t="shared" ref="D14:D25" si="0">E14+F14</f>
        <v>52882.2</v>
      </c>
      <c r="E14" s="114">
        <f>E15+E16+E17+E18+E19+E20</f>
        <v>0</v>
      </c>
      <c r="F14" s="114">
        <f>F15+F16+F17+F18+F19+F20</f>
        <v>52882.2</v>
      </c>
      <c r="G14" s="114">
        <f t="shared" ref="G14:G25" si="1">H14+I14</f>
        <v>52882.2</v>
      </c>
      <c r="H14" s="114">
        <f>H15+H16+H17+H18+H19+H20</f>
        <v>0</v>
      </c>
      <c r="I14" s="114">
        <f>I15+I16+I17+I18+I19+I20</f>
        <v>52882.2</v>
      </c>
    </row>
    <row r="15" spans="1:9" s="111" customFormat="1" ht="37.5" x14ac:dyDescent="0.2">
      <c r="A15" s="381"/>
      <c r="B15" s="381"/>
      <c r="C15" s="128" t="s">
        <v>21</v>
      </c>
      <c r="D15" s="114">
        <f t="shared" si="0"/>
        <v>41993</v>
      </c>
      <c r="E15" s="114">
        <f t="shared" ref="E15:F23" si="2">E28+E873+E990+E1107+E1159</f>
        <v>0</v>
      </c>
      <c r="F15" s="114">
        <f t="shared" si="2"/>
        <v>41993</v>
      </c>
      <c r="G15" s="114">
        <f t="shared" si="1"/>
        <v>41993</v>
      </c>
      <c r="H15" s="114">
        <f t="shared" ref="H15:I23" si="3">H28+H873+H990+H1107+H1159</f>
        <v>0</v>
      </c>
      <c r="I15" s="114">
        <f t="shared" si="3"/>
        <v>41993</v>
      </c>
    </row>
    <row r="16" spans="1:9" s="111" customFormat="1" ht="37.5" x14ac:dyDescent="0.2">
      <c r="A16" s="381"/>
      <c r="B16" s="381"/>
      <c r="C16" s="128" t="s">
        <v>22</v>
      </c>
      <c r="D16" s="114">
        <f t="shared" si="0"/>
        <v>0</v>
      </c>
      <c r="E16" s="114">
        <f t="shared" si="2"/>
        <v>0</v>
      </c>
      <c r="F16" s="114">
        <f t="shared" si="2"/>
        <v>0</v>
      </c>
      <c r="G16" s="114">
        <f t="shared" si="1"/>
        <v>0</v>
      </c>
      <c r="H16" s="114">
        <f t="shared" si="3"/>
        <v>0</v>
      </c>
      <c r="I16" s="114">
        <f t="shared" si="3"/>
        <v>0</v>
      </c>
    </row>
    <row r="17" spans="1:9" s="111" customFormat="1" ht="37.5" x14ac:dyDescent="0.2">
      <c r="A17" s="381"/>
      <c r="B17" s="381"/>
      <c r="C17" s="128" t="s">
        <v>16</v>
      </c>
      <c r="D17" s="114">
        <f t="shared" si="0"/>
        <v>0</v>
      </c>
      <c r="E17" s="114">
        <f t="shared" si="2"/>
        <v>0</v>
      </c>
      <c r="F17" s="114">
        <f t="shared" si="2"/>
        <v>0</v>
      </c>
      <c r="G17" s="114">
        <f t="shared" si="1"/>
        <v>0</v>
      </c>
      <c r="H17" s="114">
        <f t="shared" si="3"/>
        <v>0</v>
      </c>
      <c r="I17" s="114">
        <f t="shared" si="3"/>
        <v>0</v>
      </c>
    </row>
    <row r="18" spans="1:9" s="111" customFormat="1" ht="37.5" x14ac:dyDescent="0.2">
      <c r="A18" s="381"/>
      <c r="B18" s="381"/>
      <c r="C18" s="128" t="s">
        <v>17</v>
      </c>
      <c r="D18" s="114">
        <f t="shared" si="0"/>
        <v>0</v>
      </c>
      <c r="E18" s="114">
        <f t="shared" si="2"/>
        <v>0</v>
      </c>
      <c r="F18" s="114">
        <f t="shared" si="2"/>
        <v>0</v>
      </c>
      <c r="G18" s="114">
        <f t="shared" si="1"/>
        <v>0</v>
      </c>
      <c r="H18" s="114">
        <f t="shared" si="3"/>
        <v>0</v>
      </c>
      <c r="I18" s="114">
        <f t="shared" si="3"/>
        <v>0</v>
      </c>
    </row>
    <row r="19" spans="1:9" s="111" customFormat="1" ht="37.5" x14ac:dyDescent="0.2">
      <c r="A19" s="381"/>
      <c r="B19" s="381"/>
      <c r="C19" s="128" t="s">
        <v>18</v>
      </c>
      <c r="D19" s="114">
        <f t="shared" si="0"/>
        <v>10889.2</v>
      </c>
      <c r="E19" s="114">
        <f t="shared" si="2"/>
        <v>0</v>
      </c>
      <c r="F19" s="114">
        <f t="shared" si="2"/>
        <v>10889.2</v>
      </c>
      <c r="G19" s="114">
        <f t="shared" si="1"/>
        <v>10889.2</v>
      </c>
      <c r="H19" s="114">
        <f t="shared" si="3"/>
        <v>0</v>
      </c>
      <c r="I19" s="114">
        <f t="shared" si="3"/>
        <v>10889.2</v>
      </c>
    </row>
    <row r="20" spans="1:9" s="111" customFormat="1" ht="37.5" x14ac:dyDescent="0.2">
      <c r="A20" s="381"/>
      <c r="B20" s="381"/>
      <c r="C20" s="128" t="s">
        <v>19</v>
      </c>
      <c r="D20" s="114">
        <f t="shared" si="0"/>
        <v>0</v>
      </c>
      <c r="E20" s="114">
        <f t="shared" si="2"/>
        <v>0</v>
      </c>
      <c r="F20" s="114">
        <f t="shared" si="2"/>
        <v>0</v>
      </c>
      <c r="G20" s="114">
        <f t="shared" si="1"/>
        <v>0</v>
      </c>
      <c r="H20" s="114">
        <f t="shared" si="3"/>
        <v>0</v>
      </c>
      <c r="I20" s="114">
        <f t="shared" si="3"/>
        <v>0</v>
      </c>
    </row>
    <row r="21" spans="1:9" s="111" customFormat="1" ht="37.5" x14ac:dyDescent="0.2">
      <c r="A21" s="381"/>
      <c r="B21" s="381"/>
      <c r="C21" s="127" t="s">
        <v>20</v>
      </c>
      <c r="D21" s="114">
        <f t="shared" si="0"/>
        <v>0</v>
      </c>
      <c r="E21" s="114">
        <f t="shared" si="2"/>
        <v>0</v>
      </c>
      <c r="F21" s="114">
        <f t="shared" si="2"/>
        <v>0</v>
      </c>
      <c r="G21" s="114">
        <f t="shared" si="1"/>
        <v>0</v>
      </c>
      <c r="H21" s="114">
        <f t="shared" si="3"/>
        <v>0</v>
      </c>
      <c r="I21" s="114">
        <f t="shared" si="3"/>
        <v>0</v>
      </c>
    </row>
    <row r="22" spans="1:9" s="111" customFormat="1" ht="18.75" x14ac:dyDescent="0.2">
      <c r="A22" s="381"/>
      <c r="B22" s="381"/>
      <c r="C22" s="127" t="s">
        <v>11</v>
      </c>
      <c r="D22" s="114">
        <f t="shared" si="0"/>
        <v>0</v>
      </c>
      <c r="E22" s="114">
        <f t="shared" si="2"/>
        <v>0</v>
      </c>
      <c r="F22" s="114">
        <f t="shared" si="2"/>
        <v>0</v>
      </c>
      <c r="G22" s="114">
        <f t="shared" si="1"/>
        <v>0</v>
      </c>
      <c r="H22" s="114">
        <f t="shared" si="3"/>
        <v>0</v>
      </c>
      <c r="I22" s="114">
        <f t="shared" si="3"/>
        <v>0</v>
      </c>
    </row>
    <row r="23" spans="1:9" s="111" customFormat="1" ht="18.75" x14ac:dyDescent="0.2">
      <c r="A23" s="382"/>
      <c r="B23" s="382"/>
      <c r="C23" s="127" t="s">
        <v>10</v>
      </c>
      <c r="D23" s="114">
        <f t="shared" si="0"/>
        <v>517561.3</v>
      </c>
      <c r="E23" s="114">
        <f t="shared" si="2"/>
        <v>238288.7</v>
      </c>
      <c r="F23" s="114">
        <f t="shared" si="2"/>
        <v>279272.59999999998</v>
      </c>
      <c r="G23" s="114">
        <f t="shared" si="1"/>
        <v>561688.80999999994</v>
      </c>
      <c r="H23" s="114">
        <f t="shared" si="3"/>
        <v>282416.20999999996</v>
      </c>
      <c r="I23" s="114">
        <f t="shared" si="3"/>
        <v>279272.59999999998</v>
      </c>
    </row>
    <row r="24" spans="1:9" s="116" customFormat="1" ht="18.75" x14ac:dyDescent="0.2">
      <c r="A24" s="375" t="s">
        <v>29</v>
      </c>
      <c r="B24" s="375" t="s">
        <v>42</v>
      </c>
      <c r="C24" s="129" t="s">
        <v>33</v>
      </c>
      <c r="D24" s="115">
        <f t="shared" si="0"/>
        <v>391315.4</v>
      </c>
      <c r="E24" s="115">
        <f>E25+E35+E36</f>
        <v>238288.7</v>
      </c>
      <c r="F24" s="115">
        <f>F25+F35+F36</f>
        <v>153026.70000000001</v>
      </c>
      <c r="G24" s="115">
        <f t="shared" si="1"/>
        <v>435442.91</v>
      </c>
      <c r="H24" s="115">
        <f>H25+H35+H36</f>
        <v>282416.20999999996</v>
      </c>
      <c r="I24" s="115">
        <f>I25+I35+I36</f>
        <v>153026.70000000001</v>
      </c>
    </row>
    <row r="25" spans="1:9" s="111" customFormat="1" ht="18.75" x14ac:dyDescent="0.2">
      <c r="A25" s="376"/>
      <c r="B25" s="376"/>
      <c r="C25" s="127" t="s">
        <v>13</v>
      </c>
      <c r="D25" s="114">
        <f t="shared" si="0"/>
        <v>52882.2</v>
      </c>
      <c r="E25" s="114">
        <f>E27+E34</f>
        <v>0</v>
      </c>
      <c r="F25" s="114">
        <f>F27+F34</f>
        <v>52882.2</v>
      </c>
      <c r="G25" s="114">
        <f t="shared" si="1"/>
        <v>52882.2</v>
      </c>
      <c r="H25" s="114">
        <f>H27+H34</f>
        <v>0</v>
      </c>
      <c r="I25" s="114">
        <f>I27+I34</f>
        <v>52882.2</v>
      </c>
    </row>
    <row r="26" spans="1:9" s="111" customFormat="1" ht="18.75" x14ac:dyDescent="0.2">
      <c r="A26" s="376"/>
      <c r="B26" s="376"/>
      <c r="C26" s="127" t="s">
        <v>12</v>
      </c>
      <c r="D26" s="114"/>
      <c r="E26" s="114"/>
      <c r="F26" s="114"/>
      <c r="G26" s="114"/>
      <c r="H26" s="114"/>
      <c r="I26" s="114"/>
    </row>
    <row r="27" spans="1:9" s="111" customFormat="1" ht="37.5" x14ac:dyDescent="0.2">
      <c r="A27" s="376"/>
      <c r="B27" s="376"/>
      <c r="C27" s="127" t="s">
        <v>15</v>
      </c>
      <c r="D27" s="114">
        <f t="shared" ref="D27:D38" si="4">E27+F27</f>
        <v>52882.2</v>
      </c>
      <c r="E27" s="114">
        <f>E28+E29+E30+E31+E32+E33</f>
        <v>0</v>
      </c>
      <c r="F27" s="114">
        <f>F28+F29+F30+F31+F32+F33</f>
        <v>52882.2</v>
      </c>
      <c r="G27" s="114">
        <f t="shared" ref="G27:G38" si="5">H27+I27</f>
        <v>52882.2</v>
      </c>
      <c r="H27" s="114">
        <f>H28+H29+H30+H31+H32+H33</f>
        <v>0</v>
      </c>
      <c r="I27" s="114">
        <f>I28+I29+I30+I31+I32+I33</f>
        <v>52882.2</v>
      </c>
    </row>
    <row r="28" spans="1:9" s="111" customFormat="1" ht="37.5" x14ac:dyDescent="0.2">
      <c r="A28" s="376"/>
      <c r="B28" s="376"/>
      <c r="C28" s="128" t="s">
        <v>21</v>
      </c>
      <c r="D28" s="114">
        <f t="shared" si="4"/>
        <v>41993</v>
      </c>
      <c r="E28" s="114">
        <f t="shared" ref="E28:F36" si="6">E41+E54+E67+E171+E730+E743+E756+E795+E808+E860</f>
        <v>0</v>
      </c>
      <c r="F28" s="114">
        <f t="shared" si="6"/>
        <v>41993</v>
      </c>
      <c r="G28" s="114">
        <f t="shared" si="5"/>
        <v>41993</v>
      </c>
      <c r="H28" s="114">
        <f t="shared" ref="H28:I36" si="7">H41+H54+H67+H171+H730+H743+H756+H795+H808+H860</f>
        <v>0</v>
      </c>
      <c r="I28" s="114">
        <f t="shared" si="7"/>
        <v>41993</v>
      </c>
    </row>
    <row r="29" spans="1:9" s="111" customFormat="1" ht="37.5" x14ac:dyDescent="0.2">
      <c r="A29" s="376"/>
      <c r="B29" s="376"/>
      <c r="C29" s="128" t="s">
        <v>22</v>
      </c>
      <c r="D29" s="114">
        <f t="shared" si="4"/>
        <v>0</v>
      </c>
      <c r="E29" s="114">
        <f t="shared" si="6"/>
        <v>0</v>
      </c>
      <c r="F29" s="114">
        <f t="shared" si="6"/>
        <v>0</v>
      </c>
      <c r="G29" s="114">
        <f t="shared" si="5"/>
        <v>0</v>
      </c>
      <c r="H29" s="114">
        <f t="shared" si="7"/>
        <v>0</v>
      </c>
      <c r="I29" s="114">
        <f t="shared" si="7"/>
        <v>0</v>
      </c>
    </row>
    <row r="30" spans="1:9" s="111" customFormat="1" ht="37.5" x14ac:dyDescent="0.2">
      <c r="A30" s="376"/>
      <c r="B30" s="376"/>
      <c r="C30" s="128" t="s">
        <v>16</v>
      </c>
      <c r="D30" s="114">
        <f t="shared" si="4"/>
        <v>0</v>
      </c>
      <c r="E30" s="114">
        <f t="shared" si="6"/>
        <v>0</v>
      </c>
      <c r="F30" s="114">
        <f t="shared" si="6"/>
        <v>0</v>
      </c>
      <c r="G30" s="114">
        <f t="shared" si="5"/>
        <v>0</v>
      </c>
      <c r="H30" s="114">
        <f t="shared" si="7"/>
        <v>0</v>
      </c>
      <c r="I30" s="114">
        <f t="shared" si="7"/>
        <v>0</v>
      </c>
    </row>
    <row r="31" spans="1:9" s="111" customFormat="1" ht="37.5" x14ac:dyDescent="0.2">
      <c r="A31" s="376"/>
      <c r="B31" s="376"/>
      <c r="C31" s="128" t="s">
        <v>17</v>
      </c>
      <c r="D31" s="114">
        <f t="shared" si="4"/>
        <v>0</v>
      </c>
      <c r="E31" s="114">
        <f t="shared" si="6"/>
        <v>0</v>
      </c>
      <c r="F31" s="114">
        <f t="shared" si="6"/>
        <v>0</v>
      </c>
      <c r="G31" s="114">
        <f t="shared" si="5"/>
        <v>0</v>
      </c>
      <c r="H31" s="114">
        <f t="shared" si="7"/>
        <v>0</v>
      </c>
      <c r="I31" s="114">
        <f t="shared" si="7"/>
        <v>0</v>
      </c>
    </row>
    <row r="32" spans="1:9" s="111" customFormat="1" ht="37.5" x14ac:dyDescent="0.2">
      <c r="A32" s="376"/>
      <c r="B32" s="376"/>
      <c r="C32" s="128" t="s">
        <v>18</v>
      </c>
      <c r="D32" s="114">
        <f t="shared" si="4"/>
        <v>10889.2</v>
      </c>
      <c r="E32" s="114">
        <f t="shared" si="6"/>
        <v>0</v>
      </c>
      <c r="F32" s="114">
        <f t="shared" si="6"/>
        <v>10889.2</v>
      </c>
      <c r="G32" s="114">
        <f t="shared" si="5"/>
        <v>10889.2</v>
      </c>
      <c r="H32" s="114">
        <f t="shared" si="7"/>
        <v>0</v>
      </c>
      <c r="I32" s="114">
        <f t="shared" si="7"/>
        <v>10889.2</v>
      </c>
    </row>
    <row r="33" spans="1:9" s="111" customFormat="1" ht="37.5" x14ac:dyDescent="0.2">
      <c r="A33" s="376"/>
      <c r="B33" s="376"/>
      <c r="C33" s="128" t="s">
        <v>19</v>
      </c>
      <c r="D33" s="114">
        <f t="shared" si="4"/>
        <v>0</v>
      </c>
      <c r="E33" s="114">
        <f t="shared" si="6"/>
        <v>0</v>
      </c>
      <c r="F33" s="114">
        <f t="shared" si="6"/>
        <v>0</v>
      </c>
      <c r="G33" s="114">
        <f t="shared" si="5"/>
        <v>0</v>
      </c>
      <c r="H33" s="114">
        <f t="shared" si="7"/>
        <v>0</v>
      </c>
      <c r="I33" s="114">
        <f t="shared" si="7"/>
        <v>0</v>
      </c>
    </row>
    <row r="34" spans="1:9" s="111" customFormat="1" ht="37.5" x14ac:dyDescent="0.2">
      <c r="A34" s="376"/>
      <c r="B34" s="376"/>
      <c r="C34" s="127" t="s">
        <v>20</v>
      </c>
      <c r="D34" s="114">
        <f t="shared" si="4"/>
        <v>0</v>
      </c>
      <c r="E34" s="114">
        <f t="shared" si="6"/>
        <v>0</v>
      </c>
      <c r="F34" s="114">
        <f t="shared" si="6"/>
        <v>0</v>
      </c>
      <c r="G34" s="114">
        <f t="shared" si="5"/>
        <v>0</v>
      </c>
      <c r="H34" s="114">
        <f t="shared" si="7"/>
        <v>0</v>
      </c>
      <c r="I34" s="114">
        <f t="shared" si="7"/>
        <v>0</v>
      </c>
    </row>
    <row r="35" spans="1:9" s="111" customFormat="1" ht="18.75" x14ac:dyDescent="0.2">
      <c r="A35" s="376"/>
      <c r="B35" s="376"/>
      <c r="C35" s="127" t="s">
        <v>11</v>
      </c>
      <c r="D35" s="114">
        <f t="shared" si="4"/>
        <v>0</v>
      </c>
      <c r="E35" s="114">
        <f t="shared" si="6"/>
        <v>0</v>
      </c>
      <c r="F35" s="114">
        <f t="shared" si="6"/>
        <v>0</v>
      </c>
      <c r="G35" s="114">
        <f t="shared" si="5"/>
        <v>0</v>
      </c>
      <c r="H35" s="114">
        <f t="shared" si="7"/>
        <v>0</v>
      </c>
      <c r="I35" s="114">
        <f t="shared" si="7"/>
        <v>0</v>
      </c>
    </row>
    <row r="36" spans="1:9" s="111" customFormat="1" ht="18.75" x14ac:dyDescent="0.2">
      <c r="A36" s="377"/>
      <c r="B36" s="377"/>
      <c r="C36" s="127" t="s">
        <v>10</v>
      </c>
      <c r="D36" s="114">
        <f t="shared" si="4"/>
        <v>338433.2</v>
      </c>
      <c r="E36" s="114">
        <f t="shared" si="6"/>
        <v>238288.7</v>
      </c>
      <c r="F36" s="114">
        <f t="shared" si="6"/>
        <v>100144.5</v>
      </c>
      <c r="G36" s="114">
        <f t="shared" si="5"/>
        <v>382560.70999999996</v>
      </c>
      <c r="H36" s="114">
        <f t="shared" si="7"/>
        <v>282416.20999999996</v>
      </c>
      <c r="I36" s="114">
        <f t="shared" si="7"/>
        <v>100144.5</v>
      </c>
    </row>
    <row r="37" spans="1:9" s="118" customFormat="1" ht="18.75" x14ac:dyDescent="0.2">
      <c r="A37" s="344" t="s">
        <v>1</v>
      </c>
      <c r="B37" s="344" t="s">
        <v>98</v>
      </c>
      <c r="C37" s="130" t="s">
        <v>33</v>
      </c>
      <c r="D37" s="117">
        <f t="shared" si="4"/>
        <v>32034</v>
      </c>
      <c r="E37" s="117">
        <f>E38+E48+E49</f>
        <v>0</v>
      </c>
      <c r="F37" s="117">
        <f>F38+F48+F49</f>
        <v>32034</v>
      </c>
      <c r="G37" s="117">
        <f t="shared" si="5"/>
        <v>76161.510000000009</v>
      </c>
      <c r="H37" s="117">
        <f>H38+H48+H49</f>
        <v>44127.51</v>
      </c>
      <c r="I37" s="117">
        <f>I38+I48+I49</f>
        <v>32034</v>
      </c>
    </row>
    <row r="38" spans="1:9" s="111" customFormat="1" ht="18.75" x14ac:dyDescent="0.2">
      <c r="A38" s="345"/>
      <c r="B38" s="345"/>
      <c r="C38" s="127" t="s">
        <v>13</v>
      </c>
      <c r="D38" s="114">
        <f t="shared" si="4"/>
        <v>0</v>
      </c>
      <c r="E38" s="114">
        <f>E40+E47</f>
        <v>0</v>
      </c>
      <c r="F38" s="114">
        <f>F40+F47</f>
        <v>0</v>
      </c>
      <c r="G38" s="114">
        <f t="shared" si="5"/>
        <v>0</v>
      </c>
      <c r="H38" s="114">
        <f>H40+H47</f>
        <v>0</v>
      </c>
      <c r="I38" s="114">
        <f>I40+I47</f>
        <v>0</v>
      </c>
    </row>
    <row r="39" spans="1:9" s="111" customFormat="1" ht="18.75" x14ac:dyDescent="0.2">
      <c r="A39" s="345"/>
      <c r="B39" s="345"/>
      <c r="C39" s="127" t="s">
        <v>12</v>
      </c>
      <c r="D39" s="114"/>
      <c r="E39" s="114"/>
      <c r="F39" s="114"/>
      <c r="G39" s="114"/>
      <c r="H39" s="114"/>
      <c r="I39" s="114"/>
    </row>
    <row r="40" spans="1:9" s="111" customFormat="1" ht="37.5" x14ac:dyDescent="0.2">
      <c r="A40" s="345"/>
      <c r="B40" s="345"/>
      <c r="C40" s="127" t="s">
        <v>15</v>
      </c>
      <c r="D40" s="114">
        <f t="shared" ref="D40:D51" si="8">E40+F40</f>
        <v>0</v>
      </c>
      <c r="E40" s="114">
        <f>E41+E42+E43+E44+E45+E46</f>
        <v>0</v>
      </c>
      <c r="F40" s="114">
        <f>F41+F42+F43+F44+F45+F46</f>
        <v>0</v>
      </c>
      <c r="G40" s="114">
        <f t="shared" ref="G40:G51" si="9">H40+I40</f>
        <v>0</v>
      </c>
      <c r="H40" s="114">
        <f>H41+H42+H43+H44+H45+H46</f>
        <v>0</v>
      </c>
      <c r="I40" s="114">
        <f>I41+I42+I43+I44+I45+I46</f>
        <v>0</v>
      </c>
    </row>
    <row r="41" spans="1:9" s="111" customFormat="1" ht="37.5" x14ac:dyDescent="0.2">
      <c r="A41" s="345"/>
      <c r="B41" s="345"/>
      <c r="C41" s="128" t="s">
        <v>21</v>
      </c>
      <c r="D41" s="114">
        <f t="shared" si="8"/>
        <v>0</v>
      </c>
      <c r="E41" s="114">
        <v>0</v>
      </c>
      <c r="F41" s="114">
        <v>0</v>
      </c>
      <c r="G41" s="114">
        <f t="shared" si="9"/>
        <v>0</v>
      </c>
      <c r="H41" s="114">
        <v>0</v>
      </c>
      <c r="I41" s="114">
        <v>0</v>
      </c>
    </row>
    <row r="42" spans="1:9" s="111" customFormat="1" ht="37.5" x14ac:dyDescent="0.2">
      <c r="A42" s="345"/>
      <c r="B42" s="345"/>
      <c r="C42" s="128" t="s">
        <v>22</v>
      </c>
      <c r="D42" s="114">
        <f t="shared" si="8"/>
        <v>0</v>
      </c>
      <c r="E42" s="114">
        <v>0</v>
      </c>
      <c r="F42" s="114">
        <v>0</v>
      </c>
      <c r="G42" s="114">
        <f t="shared" si="9"/>
        <v>0</v>
      </c>
      <c r="H42" s="114">
        <v>0</v>
      </c>
      <c r="I42" s="114">
        <v>0</v>
      </c>
    </row>
    <row r="43" spans="1:9" s="111" customFormat="1" ht="37.5" x14ac:dyDescent="0.2">
      <c r="A43" s="345"/>
      <c r="B43" s="345"/>
      <c r="C43" s="128" t="s">
        <v>16</v>
      </c>
      <c r="D43" s="114">
        <f t="shared" si="8"/>
        <v>0</v>
      </c>
      <c r="E43" s="114">
        <v>0</v>
      </c>
      <c r="F43" s="114">
        <v>0</v>
      </c>
      <c r="G43" s="114">
        <f t="shared" si="9"/>
        <v>0</v>
      </c>
      <c r="H43" s="114">
        <v>0</v>
      </c>
      <c r="I43" s="114">
        <v>0</v>
      </c>
    </row>
    <row r="44" spans="1:9" s="111" customFormat="1" ht="37.5" x14ac:dyDescent="0.2">
      <c r="A44" s="345"/>
      <c r="B44" s="345"/>
      <c r="C44" s="128" t="s">
        <v>17</v>
      </c>
      <c r="D44" s="114">
        <f t="shared" si="8"/>
        <v>0</v>
      </c>
      <c r="E44" s="114">
        <v>0</v>
      </c>
      <c r="F44" s="114">
        <v>0</v>
      </c>
      <c r="G44" s="114">
        <f t="shared" si="9"/>
        <v>0</v>
      </c>
      <c r="H44" s="114">
        <v>0</v>
      </c>
      <c r="I44" s="114">
        <v>0</v>
      </c>
    </row>
    <row r="45" spans="1:9" s="111" customFormat="1" ht="37.5" x14ac:dyDescent="0.2">
      <c r="A45" s="345"/>
      <c r="B45" s="345"/>
      <c r="C45" s="128" t="s">
        <v>18</v>
      </c>
      <c r="D45" s="114">
        <f t="shared" si="8"/>
        <v>0</v>
      </c>
      <c r="E45" s="114">
        <v>0</v>
      </c>
      <c r="F45" s="114">
        <v>0</v>
      </c>
      <c r="G45" s="114">
        <f t="shared" si="9"/>
        <v>0</v>
      </c>
      <c r="H45" s="114">
        <v>0</v>
      </c>
      <c r="I45" s="114">
        <v>0</v>
      </c>
    </row>
    <row r="46" spans="1:9" s="111" customFormat="1" ht="37.5" x14ac:dyDescent="0.2">
      <c r="A46" s="345"/>
      <c r="B46" s="345"/>
      <c r="C46" s="128" t="s">
        <v>19</v>
      </c>
      <c r="D46" s="114">
        <f t="shared" si="8"/>
        <v>0</v>
      </c>
      <c r="E46" s="114">
        <v>0</v>
      </c>
      <c r="F46" s="114">
        <v>0</v>
      </c>
      <c r="G46" s="114">
        <f t="shared" si="9"/>
        <v>0</v>
      </c>
      <c r="H46" s="114">
        <v>0</v>
      </c>
      <c r="I46" s="114">
        <v>0</v>
      </c>
    </row>
    <row r="47" spans="1:9" s="111" customFormat="1" ht="37.5" x14ac:dyDescent="0.2">
      <c r="A47" s="345"/>
      <c r="B47" s="345"/>
      <c r="C47" s="127" t="s">
        <v>20</v>
      </c>
      <c r="D47" s="114">
        <f t="shared" si="8"/>
        <v>0</v>
      </c>
      <c r="E47" s="114">
        <v>0</v>
      </c>
      <c r="F47" s="114">
        <v>0</v>
      </c>
      <c r="G47" s="114">
        <f t="shared" si="9"/>
        <v>0</v>
      </c>
      <c r="H47" s="114">
        <v>0</v>
      </c>
      <c r="I47" s="114">
        <v>0</v>
      </c>
    </row>
    <row r="48" spans="1:9" s="111" customFormat="1" ht="18.75" x14ac:dyDescent="0.2">
      <c r="A48" s="345"/>
      <c r="B48" s="345"/>
      <c r="C48" s="127" t="s">
        <v>11</v>
      </c>
      <c r="D48" s="114">
        <f t="shared" si="8"/>
        <v>0</v>
      </c>
      <c r="E48" s="114">
        <v>0</v>
      </c>
      <c r="F48" s="114">
        <v>0</v>
      </c>
      <c r="G48" s="114">
        <f t="shared" si="9"/>
        <v>0</v>
      </c>
      <c r="H48" s="114">
        <v>0</v>
      </c>
      <c r="I48" s="114">
        <v>0</v>
      </c>
    </row>
    <row r="49" spans="1:9" s="111" customFormat="1" ht="18.75" x14ac:dyDescent="0.2">
      <c r="A49" s="346"/>
      <c r="B49" s="346"/>
      <c r="C49" s="127" t="s">
        <v>10</v>
      </c>
      <c r="D49" s="114">
        <f t="shared" si="8"/>
        <v>32034</v>
      </c>
      <c r="E49" s="114">
        <v>0</v>
      </c>
      <c r="F49" s="114">
        <v>32034</v>
      </c>
      <c r="G49" s="114">
        <f t="shared" si="9"/>
        <v>76161.510000000009</v>
      </c>
      <c r="H49" s="114">
        <v>44127.51</v>
      </c>
      <c r="I49" s="114">
        <v>32034</v>
      </c>
    </row>
    <row r="50" spans="1:9" s="118" customFormat="1" ht="18.75" x14ac:dyDescent="0.2">
      <c r="A50" s="344" t="s">
        <v>47</v>
      </c>
      <c r="B50" s="344" t="s">
        <v>99</v>
      </c>
      <c r="C50" s="130" t="s">
        <v>33</v>
      </c>
      <c r="D50" s="117">
        <f t="shared" si="8"/>
        <v>0</v>
      </c>
      <c r="E50" s="117">
        <f>E51+E61+E62</f>
        <v>0</v>
      </c>
      <c r="F50" s="117">
        <f>F51+F61+F62</f>
        <v>0</v>
      </c>
      <c r="G50" s="117">
        <f t="shared" si="9"/>
        <v>0</v>
      </c>
      <c r="H50" s="117">
        <f>H51+H61+H62</f>
        <v>0</v>
      </c>
      <c r="I50" s="117">
        <f>I51+I61+I62</f>
        <v>0</v>
      </c>
    </row>
    <row r="51" spans="1:9" s="111" customFormat="1" ht="18.75" x14ac:dyDescent="0.2">
      <c r="A51" s="345"/>
      <c r="B51" s="345"/>
      <c r="C51" s="127" t="s">
        <v>13</v>
      </c>
      <c r="D51" s="114">
        <f t="shared" si="8"/>
        <v>0</v>
      </c>
      <c r="E51" s="114">
        <f>E53+E60</f>
        <v>0</v>
      </c>
      <c r="F51" s="114">
        <f>F53+F60</f>
        <v>0</v>
      </c>
      <c r="G51" s="114">
        <f t="shared" si="9"/>
        <v>0</v>
      </c>
      <c r="H51" s="114">
        <f>H53+H60</f>
        <v>0</v>
      </c>
      <c r="I51" s="114">
        <f>I53+I60</f>
        <v>0</v>
      </c>
    </row>
    <row r="52" spans="1:9" s="111" customFormat="1" ht="18.75" x14ac:dyDescent="0.2">
      <c r="A52" s="345"/>
      <c r="B52" s="345"/>
      <c r="C52" s="127" t="s">
        <v>12</v>
      </c>
      <c r="D52" s="114"/>
      <c r="E52" s="114"/>
      <c r="F52" s="114"/>
      <c r="G52" s="114"/>
      <c r="H52" s="114"/>
      <c r="I52" s="114"/>
    </row>
    <row r="53" spans="1:9" s="111" customFormat="1" ht="37.5" x14ac:dyDescent="0.2">
      <c r="A53" s="345"/>
      <c r="B53" s="345"/>
      <c r="C53" s="127" t="s">
        <v>15</v>
      </c>
      <c r="D53" s="114">
        <f t="shared" ref="D53:D64" si="10">E53+F53</f>
        <v>0</v>
      </c>
      <c r="E53" s="114">
        <f>E54+E55+E56+E57+E58+E59</f>
        <v>0</v>
      </c>
      <c r="F53" s="114">
        <f>F54+F55+F56+F57+F58+F59</f>
        <v>0</v>
      </c>
      <c r="G53" s="114">
        <f t="shared" ref="G53:G64" si="11">H53+I53</f>
        <v>0</v>
      </c>
      <c r="H53" s="114">
        <f>H54+H55+H56+H57+H58+H59</f>
        <v>0</v>
      </c>
      <c r="I53" s="114">
        <f>I54+I55+I56+I57+I58+I59</f>
        <v>0</v>
      </c>
    </row>
    <row r="54" spans="1:9" s="111" customFormat="1" ht="37.5" x14ac:dyDescent="0.2">
      <c r="A54" s="345"/>
      <c r="B54" s="345"/>
      <c r="C54" s="128" t="s">
        <v>21</v>
      </c>
      <c r="D54" s="114">
        <f t="shared" si="10"/>
        <v>0</v>
      </c>
      <c r="E54" s="114">
        <v>0</v>
      </c>
      <c r="F54" s="114">
        <v>0</v>
      </c>
      <c r="G54" s="114">
        <f t="shared" si="11"/>
        <v>0</v>
      </c>
      <c r="H54" s="114">
        <v>0</v>
      </c>
      <c r="I54" s="114">
        <v>0</v>
      </c>
    </row>
    <row r="55" spans="1:9" s="111" customFormat="1" ht="37.5" x14ac:dyDescent="0.2">
      <c r="A55" s="345"/>
      <c r="B55" s="345"/>
      <c r="C55" s="128" t="s">
        <v>22</v>
      </c>
      <c r="D55" s="114">
        <f t="shared" si="10"/>
        <v>0</v>
      </c>
      <c r="E55" s="114">
        <v>0</v>
      </c>
      <c r="F55" s="114">
        <v>0</v>
      </c>
      <c r="G55" s="114">
        <f t="shared" si="11"/>
        <v>0</v>
      </c>
      <c r="H55" s="114">
        <v>0</v>
      </c>
      <c r="I55" s="114">
        <v>0</v>
      </c>
    </row>
    <row r="56" spans="1:9" s="111" customFormat="1" ht="37.5" x14ac:dyDescent="0.2">
      <c r="A56" s="345"/>
      <c r="B56" s="345"/>
      <c r="C56" s="128" t="s">
        <v>16</v>
      </c>
      <c r="D56" s="114">
        <f t="shared" si="10"/>
        <v>0</v>
      </c>
      <c r="E56" s="114">
        <v>0</v>
      </c>
      <c r="F56" s="114">
        <v>0</v>
      </c>
      <c r="G56" s="114">
        <f t="shared" si="11"/>
        <v>0</v>
      </c>
      <c r="H56" s="114">
        <v>0</v>
      </c>
      <c r="I56" s="114">
        <v>0</v>
      </c>
    </row>
    <row r="57" spans="1:9" s="111" customFormat="1" ht="37.5" x14ac:dyDescent="0.2">
      <c r="A57" s="345"/>
      <c r="B57" s="345"/>
      <c r="C57" s="128" t="s">
        <v>17</v>
      </c>
      <c r="D57" s="114">
        <f t="shared" si="10"/>
        <v>0</v>
      </c>
      <c r="E57" s="114">
        <v>0</v>
      </c>
      <c r="F57" s="114">
        <v>0</v>
      </c>
      <c r="G57" s="114">
        <f t="shared" si="11"/>
        <v>0</v>
      </c>
      <c r="H57" s="114">
        <v>0</v>
      </c>
      <c r="I57" s="114">
        <v>0</v>
      </c>
    </row>
    <row r="58" spans="1:9" s="111" customFormat="1" ht="37.5" x14ac:dyDescent="0.2">
      <c r="A58" s="345"/>
      <c r="B58" s="345"/>
      <c r="C58" s="128" t="s">
        <v>18</v>
      </c>
      <c r="D58" s="114">
        <f t="shared" si="10"/>
        <v>0</v>
      </c>
      <c r="E58" s="114">
        <v>0</v>
      </c>
      <c r="F58" s="114">
        <v>0</v>
      </c>
      <c r="G58" s="114">
        <f t="shared" si="11"/>
        <v>0</v>
      </c>
      <c r="H58" s="114">
        <v>0</v>
      </c>
      <c r="I58" s="114">
        <v>0</v>
      </c>
    </row>
    <row r="59" spans="1:9" s="111" customFormat="1" ht="37.5" x14ac:dyDescent="0.2">
      <c r="A59" s="345"/>
      <c r="B59" s="345"/>
      <c r="C59" s="128" t="s">
        <v>19</v>
      </c>
      <c r="D59" s="114">
        <f t="shared" si="10"/>
        <v>0</v>
      </c>
      <c r="E59" s="114">
        <v>0</v>
      </c>
      <c r="F59" s="114">
        <v>0</v>
      </c>
      <c r="G59" s="114">
        <f t="shared" si="11"/>
        <v>0</v>
      </c>
      <c r="H59" s="114">
        <v>0</v>
      </c>
      <c r="I59" s="114">
        <v>0</v>
      </c>
    </row>
    <row r="60" spans="1:9" s="111" customFormat="1" ht="37.5" x14ac:dyDescent="0.2">
      <c r="A60" s="345"/>
      <c r="B60" s="345"/>
      <c r="C60" s="127" t="s">
        <v>20</v>
      </c>
      <c r="D60" s="114">
        <f t="shared" si="10"/>
        <v>0</v>
      </c>
      <c r="E60" s="114">
        <v>0</v>
      </c>
      <c r="F60" s="114">
        <v>0</v>
      </c>
      <c r="G60" s="114">
        <f t="shared" si="11"/>
        <v>0</v>
      </c>
      <c r="H60" s="114">
        <v>0</v>
      </c>
      <c r="I60" s="114">
        <v>0</v>
      </c>
    </row>
    <row r="61" spans="1:9" s="111" customFormat="1" ht="18.75" x14ac:dyDescent="0.2">
      <c r="A61" s="345"/>
      <c r="B61" s="345"/>
      <c r="C61" s="127" t="s">
        <v>11</v>
      </c>
      <c r="D61" s="114">
        <f t="shared" si="10"/>
        <v>0</v>
      </c>
      <c r="E61" s="114">
        <v>0</v>
      </c>
      <c r="F61" s="114">
        <v>0</v>
      </c>
      <c r="G61" s="114">
        <f t="shared" si="11"/>
        <v>0</v>
      </c>
      <c r="H61" s="114">
        <v>0</v>
      </c>
      <c r="I61" s="114">
        <v>0</v>
      </c>
    </row>
    <row r="62" spans="1:9" s="111" customFormat="1" ht="18.75" x14ac:dyDescent="0.2">
      <c r="A62" s="346"/>
      <c r="B62" s="346"/>
      <c r="C62" s="127" t="s">
        <v>10</v>
      </c>
      <c r="D62" s="114">
        <f t="shared" si="10"/>
        <v>0</v>
      </c>
      <c r="E62" s="114">
        <v>0</v>
      </c>
      <c r="F62" s="114">
        <v>0</v>
      </c>
      <c r="G62" s="114">
        <f t="shared" si="11"/>
        <v>0</v>
      </c>
      <c r="H62" s="114">
        <v>0</v>
      </c>
      <c r="I62" s="114">
        <v>0</v>
      </c>
    </row>
    <row r="63" spans="1:9" s="131" customFormat="1" ht="18.75" x14ac:dyDescent="0.2">
      <c r="A63" s="344" t="s">
        <v>48</v>
      </c>
      <c r="B63" s="344" t="s">
        <v>100</v>
      </c>
      <c r="C63" s="130" t="s">
        <v>33</v>
      </c>
      <c r="D63" s="117">
        <f t="shared" si="10"/>
        <v>7889.2</v>
      </c>
      <c r="E63" s="117">
        <f>E64+E74+E75</f>
        <v>0</v>
      </c>
      <c r="F63" s="117">
        <f>F64+F74+F75</f>
        <v>7889.2</v>
      </c>
      <c r="G63" s="117">
        <f t="shared" si="11"/>
        <v>7889.2</v>
      </c>
      <c r="H63" s="117">
        <f>H64+H74+H75</f>
        <v>0</v>
      </c>
      <c r="I63" s="117">
        <f>I64+I74+I75</f>
        <v>7889.2</v>
      </c>
    </row>
    <row r="64" spans="1:9" s="132" customFormat="1" ht="18.75" x14ac:dyDescent="0.2">
      <c r="A64" s="345"/>
      <c r="B64" s="345"/>
      <c r="C64" s="127" t="s">
        <v>13</v>
      </c>
      <c r="D64" s="114">
        <f t="shared" si="10"/>
        <v>7889.2</v>
      </c>
      <c r="E64" s="114">
        <f>E66+E73</f>
        <v>0</v>
      </c>
      <c r="F64" s="114">
        <f>F66+F73</f>
        <v>7889.2</v>
      </c>
      <c r="G64" s="114">
        <f t="shared" si="11"/>
        <v>7889.2</v>
      </c>
      <c r="H64" s="114">
        <f>H66+H73</f>
        <v>0</v>
      </c>
      <c r="I64" s="114">
        <f>I66+I73</f>
        <v>7889.2</v>
      </c>
    </row>
    <row r="65" spans="1:9" s="132" customFormat="1" ht="18.75" x14ac:dyDescent="0.2">
      <c r="A65" s="345"/>
      <c r="B65" s="345"/>
      <c r="C65" s="127" t="s">
        <v>12</v>
      </c>
      <c r="D65" s="114"/>
      <c r="E65" s="114"/>
      <c r="F65" s="114"/>
      <c r="G65" s="114"/>
      <c r="H65" s="114"/>
      <c r="I65" s="114"/>
    </row>
    <row r="66" spans="1:9" s="132" customFormat="1" ht="37.5" x14ac:dyDescent="0.2">
      <c r="A66" s="345"/>
      <c r="B66" s="345"/>
      <c r="C66" s="127" t="s">
        <v>15</v>
      </c>
      <c r="D66" s="114">
        <f t="shared" ref="D66:D77" si="12">E66+F66</f>
        <v>7889.2</v>
      </c>
      <c r="E66" s="114">
        <f>E67+E68+E69+E70+E71+E72</f>
        <v>0</v>
      </c>
      <c r="F66" s="114">
        <f>F67+F68+F69+F70+F71+F72</f>
        <v>7889.2</v>
      </c>
      <c r="G66" s="114">
        <f t="shared" ref="G66:G77" si="13">H66+I66</f>
        <v>7889.2</v>
      </c>
      <c r="H66" s="114">
        <f>H67+H68+H69+H70+H71+H72</f>
        <v>0</v>
      </c>
      <c r="I66" s="114">
        <f>I67+I68+I69+I70+I71+I72</f>
        <v>7889.2</v>
      </c>
    </row>
    <row r="67" spans="1:9" s="132" customFormat="1" ht="37.5" x14ac:dyDescent="0.2">
      <c r="A67" s="345"/>
      <c r="B67" s="345"/>
      <c r="C67" s="128" t="s">
        <v>21</v>
      </c>
      <c r="D67" s="114">
        <f t="shared" si="12"/>
        <v>0</v>
      </c>
      <c r="E67" s="114">
        <f t="shared" ref="E67:F75" si="14">E80+E93+E106+E119+E145</f>
        <v>0</v>
      </c>
      <c r="F67" s="114">
        <f t="shared" si="14"/>
        <v>0</v>
      </c>
      <c r="G67" s="114">
        <f t="shared" si="13"/>
        <v>0</v>
      </c>
      <c r="H67" s="114">
        <f t="shared" ref="H67:I75" si="15">H80+H93+H106+H119+H145</f>
        <v>0</v>
      </c>
      <c r="I67" s="114">
        <f t="shared" si="15"/>
        <v>0</v>
      </c>
    </row>
    <row r="68" spans="1:9" s="132" customFormat="1" ht="37.5" x14ac:dyDescent="0.2">
      <c r="A68" s="345"/>
      <c r="B68" s="345"/>
      <c r="C68" s="128" t="s">
        <v>22</v>
      </c>
      <c r="D68" s="114">
        <f t="shared" si="12"/>
        <v>0</v>
      </c>
      <c r="E68" s="114">
        <f t="shared" si="14"/>
        <v>0</v>
      </c>
      <c r="F68" s="114">
        <f t="shared" si="14"/>
        <v>0</v>
      </c>
      <c r="G68" s="114">
        <f t="shared" si="13"/>
        <v>0</v>
      </c>
      <c r="H68" s="114">
        <f t="shared" si="15"/>
        <v>0</v>
      </c>
      <c r="I68" s="114">
        <f t="shared" si="15"/>
        <v>0</v>
      </c>
    </row>
    <row r="69" spans="1:9" s="132" customFormat="1" ht="37.5" x14ac:dyDescent="0.2">
      <c r="A69" s="345"/>
      <c r="B69" s="345"/>
      <c r="C69" s="128" t="s">
        <v>16</v>
      </c>
      <c r="D69" s="114">
        <f t="shared" si="12"/>
        <v>0</v>
      </c>
      <c r="E69" s="114">
        <f t="shared" si="14"/>
        <v>0</v>
      </c>
      <c r="F69" s="114">
        <f t="shared" si="14"/>
        <v>0</v>
      </c>
      <c r="G69" s="114">
        <f t="shared" si="13"/>
        <v>0</v>
      </c>
      <c r="H69" s="114">
        <f t="shared" si="15"/>
        <v>0</v>
      </c>
      <c r="I69" s="114">
        <f t="shared" si="15"/>
        <v>0</v>
      </c>
    </row>
    <row r="70" spans="1:9" s="132" customFormat="1" ht="37.5" x14ac:dyDescent="0.2">
      <c r="A70" s="345"/>
      <c r="B70" s="345"/>
      <c r="C70" s="128" t="s">
        <v>17</v>
      </c>
      <c r="D70" s="114">
        <f t="shared" si="12"/>
        <v>0</v>
      </c>
      <c r="E70" s="114">
        <f t="shared" si="14"/>
        <v>0</v>
      </c>
      <c r="F70" s="114">
        <f t="shared" si="14"/>
        <v>0</v>
      </c>
      <c r="G70" s="114">
        <f t="shared" si="13"/>
        <v>0</v>
      </c>
      <c r="H70" s="114">
        <f t="shared" si="15"/>
        <v>0</v>
      </c>
      <c r="I70" s="114">
        <f t="shared" si="15"/>
        <v>0</v>
      </c>
    </row>
    <row r="71" spans="1:9" s="132" customFormat="1" ht="37.5" x14ac:dyDescent="0.2">
      <c r="A71" s="345"/>
      <c r="B71" s="345"/>
      <c r="C71" s="128" t="s">
        <v>18</v>
      </c>
      <c r="D71" s="114">
        <f t="shared" si="12"/>
        <v>7889.2</v>
      </c>
      <c r="E71" s="114">
        <f t="shared" si="14"/>
        <v>0</v>
      </c>
      <c r="F71" s="114">
        <f t="shared" si="14"/>
        <v>7889.2</v>
      </c>
      <c r="G71" s="114">
        <f t="shared" si="13"/>
        <v>7889.2</v>
      </c>
      <c r="H71" s="114">
        <f t="shared" si="15"/>
        <v>0</v>
      </c>
      <c r="I71" s="114">
        <f t="shared" si="15"/>
        <v>7889.2</v>
      </c>
    </row>
    <row r="72" spans="1:9" s="132" customFormat="1" ht="37.5" x14ac:dyDescent="0.2">
      <c r="A72" s="345"/>
      <c r="B72" s="345"/>
      <c r="C72" s="128" t="s">
        <v>19</v>
      </c>
      <c r="D72" s="114">
        <f t="shared" si="12"/>
        <v>0</v>
      </c>
      <c r="E72" s="114">
        <f t="shared" si="14"/>
        <v>0</v>
      </c>
      <c r="F72" s="114">
        <f t="shared" si="14"/>
        <v>0</v>
      </c>
      <c r="G72" s="114">
        <f t="shared" si="13"/>
        <v>0</v>
      </c>
      <c r="H72" s="114">
        <f t="shared" si="15"/>
        <v>0</v>
      </c>
      <c r="I72" s="114">
        <f t="shared" si="15"/>
        <v>0</v>
      </c>
    </row>
    <row r="73" spans="1:9" s="132" customFormat="1" ht="37.5" x14ac:dyDescent="0.2">
      <c r="A73" s="345"/>
      <c r="B73" s="345"/>
      <c r="C73" s="127" t="s">
        <v>20</v>
      </c>
      <c r="D73" s="114">
        <f t="shared" si="12"/>
        <v>0</v>
      </c>
      <c r="E73" s="114">
        <f t="shared" si="14"/>
        <v>0</v>
      </c>
      <c r="F73" s="114">
        <f t="shared" si="14"/>
        <v>0</v>
      </c>
      <c r="G73" s="114">
        <f t="shared" si="13"/>
        <v>0</v>
      </c>
      <c r="H73" s="114">
        <f t="shared" si="15"/>
        <v>0</v>
      </c>
      <c r="I73" s="114">
        <f t="shared" si="15"/>
        <v>0</v>
      </c>
    </row>
    <row r="74" spans="1:9" s="132" customFormat="1" ht="18.75" x14ac:dyDescent="0.2">
      <c r="A74" s="345"/>
      <c r="B74" s="345"/>
      <c r="C74" s="127" t="s">
        <v>11</v>
      </c>
      <c r="D74" s="114">
        <f t="shared" si="12"/>
        <v>0</v>
      </c>
      <c r="E74" s="114">
        <f t="shared" si="14"/>
        <v>0</v>
      </c>
      <c r="F74" s="114">
        <f t="shared" si="14"/>
        <v>0</v>
      </c>
      <c r="G74" s="114">
        <f t="shared" si="13"/>
        <v>0</v>
      </c>
      <c r="H74" s="114">
        <f t="shared" si="15"/>
        <v>0</v>
      </c>
      <c r="I74" s="114">
        <f t="shared" si="15"/>
        <v>0</v>
      </c>
    </row>
    <row r="75" spans="1:9" s="132" customFormat="1" ht="18.75" x14ac:dyDescent="0.2">
      <c r="A75" s="346"/>
      <c r="B75" s="346"/>
      <c r="C75" s="127" t="s">
        <v>10</v>
      </c>
      <c r="D75" s="114">
        <f t="shared" si="12"/>
        <v>0</v>
      </c>
      <c r="E75" s="114">
        <f t="shared" si="14"/>
        <v>0</v>
      </c>
      <c r="F75" s="114">
        <f t="shared" si="14"/>
        <v>0</v>
      </c>
      <c r="G75" s="114">
        <f t="shared" si="13"/>
        <v>0</v>
      </c>
      <c r="H75" s="114">
        <f t="shared" si="15"/>
        <v>0</v>
      </c>
      <c r="I75" s="114">
        <f t="shared" si="15"/>
        <v>0</v>
      </c>
    </row>
    <row r="76" spans="1:9" s="132" customFormat="1" ht="18.75" hidden="1" x14ac:dyDescent="0.2">
      <c r="A76" s="362" t="s">
        <v>87</v>
      </c>
      <c r="B76" s="344" t="s">
        <v>101</v>
      </c>
      <c r="C76" s="127" t="s">
        <v>33</v>
      </c>
      <c r="D76" s="114">
        <f t="shared" si="12"/>
        <v>0</v>
      </c>
      <c r="E76" s="114">
        <f>E77+E87+E88</f>
        <v>0</v>
      </c>
      <c r="F76" s="114">
        <f>F77+F87+F88</f>
        <v>0</v>
      </c>
      <c r="G76" s="114">
        <f t="shared" si="13"/>
        <v>0</v>
      </c>
      <c r="H76" s="114">
        <f>H77+H87+H88</f>
        <v>0</v>
      </c>
      <c r="I76" s="114">
        <f>I77+I87+I88</f>
        <v>0</v>
      </c>
    </row>
    <row r="77" spans="1:9" s="132" customFormat="1" ht="18.75" hidden="1" x14ac:dyDescent="0.2">
      <c r="A77" s="363"/>
      <c r="B77" s="345"/>
      <c r="C77" s="127" t="s">
        <v>13</v>
      </c>
      <c r="D77" s="114">
        <f t="shared" si="12"/>
        <v>0</v>
      </c>
      <c r="E77" s="114">
        <f>E79+E86</f>
        <v>0</v>
      </c>
      <c r="F77" s="114">
        <f>F79+F86</f>
        <v>0</v>
      </c>
      <c r="G77" s="114">
        <f t="shared" si="13"/>
        <v>0</v>
      </c>
      <c r="H77" s="114">
        <f>H79+H86</f>
        <v>0</v>
      </c>
      <c r="I77" s="114">
        <f>I79+I86</f>
        <v>0</v>
      </c>
    </row>
    <row r="78" spans="1:9" s="132" customFormat="1" ht="18.75" hidden="1" x14ac:dyDescent="0.2">
      <c r="A78" s="363"/>
      <c r="B78" s="345"/>
      <c r="C78" s="127" t="s">
        <v>12</v>
      </c>
      <c r="D78" s="114"/>
      <c r="E78" s="114"/>
      <c r="F78" s="114"/>
      <c r="G78" s="114"/>
      <c r="H78" s="114"/>
      <c r="I78" s="114"/>
    </row>
    <row r="79" spans="1:9" s="132" customFormat="1" ht="37.5" hidden="1" x14ac:dyDescent="0.2">
      <c r="A79" s="363"/>
      <c r="B79" s="345"/>
      <c r="C79" s="127" t="s">
        <v>15</v>
      </c>
      <c r="D79" s="114">
        <f t="shared" ref="D79:D90" si="16">E79+F79</f>
        <v>0</v>
      </c>
      <c r="E79" s="114">
        <f>E80+E81+E82+E83+E84+E85</f>
        <v>0</v>
      </c>
      <c r="F79" s="114">
        <f>F80+F81+F82+F83+F84+F85</f>
        <v>0</v>
      </c>
      <c r="G79" s="114">
        <f t="shared" ref="G79:G90" si="17">H79+I79</f>
        <v>0</v>
      </c>
      <c r="H79" s="114">
        <f>H80+H81+H82+H83+H84+H85</f>
        <v>0</v>
      </c>
      <c r="I79" s="114">
        <f>I80+I81+I82+I83+I84+I85</f>
        <v>0</v>
      </c>
    </row>
    <row r="80" spans="1:9" s="132" customFormat="1" ht="37.5" hidden="1" x14ac:dyDescent="0.2">
      <c r="A80" s="363"/>
      <c r="B80" s="345"/>
      <c r="C80" s="128" t="s">
        <v>21</v>
      </c>
      <c r="D80" s="114">
        <f t="shared" si="16"/>
        <v>0</v>
      </c>
      <c r="E80" s="114">
        <v>0</v>
      </c>
      <c r="F80" s="114">
        <v>0</v>
      </c>
      <c r="G80" s="114">
        <f t="shared" si="17"/>
        <v>0</v>
      </c>
      <c r="H80" s="114">
        <v>0</v>
      </c>
      <c r="I80" s="114">
        <v>0</v>
      </c>
    </row>
    <row r="81" spans="1:9" s="132" customFormat="1" ht="37.5" hidden="1" x14ac:dyDescent="0.2">
      <c r="A81" s="363"/>
      <c r="B81" s="345"/>
      <c r="C81" s="128" t="s">
        <v>22</v>
      </c>
      <c r="D81" s="114">
        <f t="shared" si="16"/>
        <v>0</v>
      </c>
      <c r="E81" s="114">
        <v>0</v>
      </c>
      <c r="F81" s="114">
        <v>0</v>
      </c>
      <c r="G81" s="114">
        <f t="shared" si="17"/>
        <v>0</v>
      </c>
      <c r="H81" s="114">
        <v>0</v>
      </c>
      <c r="I81" s="114">
        <v>0</v>
      </c>
    </row>
    <row r="82" spans="1:9" s="132" customFormat="1" ht="37.5" hidden="1" x14ac:dyDescent="0.2">
      <c r="A82" s="363"/>
      <c r="B82" s="345"/>
      <c r="C82" s="128" t="s">
        <v>16</v>
      </c>
      <c r="D82" s="114">
        <f t="shared" si="16"/>
        <v>0</v>
      </c>
      <c r="E82" s="114">
        <v>0</v>
      </c>
      <c r="F82" s="114">
        <v>0</v>
      </c>
      <c r="G82" s="114">
        <f t="shared" si="17"/>
        <v>0</v>
      </c>
      <c r="H82" s="114">
        <v>0</v>
      </c>
      <c r="I82" s="114">
        <v>0</v>
      </c>
    </row>
    <row r="83" spans="1:9" s="132" customFormat="1" ht="37.5" hidden="1" x14ac:dyDescent="0.2">
      <c r="A83" s="363"/>
      <c r="B83" s="345"/>
      <c r="C83" s="128" t="s">
        <v>17</v>
      </c>
      <c r="D83" s="114">
        <f t="shared" si="16"/>
        <v>0</v>
      </c>
      <c r="E83" s="114">
        <v>0</v>
      </c>
      <c r="F83" s="114">
        <v>0</v>
      </c>
      <c r="G83" s="114">
        <f t="shared" si="17"/>
        <v>0</v>
      </c>
      <c r="H83" s="114">
        <v>0</v>
      </c>
      <c r="I83" s="114">
        <v>0</v>
      </c>
    </row>
    <row r="84" spans="1:9" s="132" customFormat="1" ht="37.5" hidden="1" x14ac:dyDescent="0.2">
      <c r="A84" s="363"/>
      <c r="B84" s="345"/>
      <c r="C84" s="128" t="s">
        <v>18</v>
      </c>
      <c r="D84" s="114">
        <f t="shared" si="16"/>
        <v>0</v>
      </c>
      <c r="E84" s="114">
        <v>0</v>
      </c>
      <c r="F84" s="114">
        <v>0</v>
      </c>
      <c r="G84" s="114">
        <f t="shared" si="17"/>
        <v>0</v>
      </c>
      <c r="H84" s="114">
        <v>0</v>
      </c>
      <c r="I84" s="114">
        <v>0</v>
      </c>
    </row>
    <row r="85" spans="1:9" s="132" customFormat="1" ht="37.5" hidden="1" x14ac:dyDescent="0.2">
      <c r="A85" s="363"/>
      <c r="B85" s="345"/>
      <c r="C85" s="128" t="s">
        <v>19</v>
      </c>
      <c r="D85" s="114">
        <f t="shared" si="16"/>
        <v>0</v>
      </c>
      <c r="E85" s="114">
        <v>0</v>
      </c>
      <c r="F85" s="114">
        <v>0</v>
      </c>
      <c r="G85" s="114">
        <f t="shared" si="17"/>
        <v>0</v>
      </c>
      <c r="H85" s="114">
        <v>0</v>
      </c>
      <c r="I85" s="114">
        <v>0</v>
      </c>
    </row>
    <row r="86" spans="1:9" s="132" customFormat="1" ht="37.5" hidden="1" x14ac:dyDescent="0.2">
      <c r="A86" s="363"/>
      <c r="B86" s="345"/>
      <c r="C86" s="127" t="s">
        <v>20</v>
      </c>
      <c r="D86" s="114">
        <f t="shared" si="16"/>
        <v>0</v>
      </c>
      <c r="E86" s="114">
        <v>0</v>
      </c>
      <c r="F86" s="114">
        <v>0</v>
      </c>
      <c r="G86" s="114">
        <f t="shared" si="17"/>
        <v>0</v>
      </c>
      <c r="H86" s="114">
        <v>0</v>
      </c>
      <c r="I86" s="114">
        <v>0</v>
      </c>
    </row>
    <row r="87" spans="1:9" s="132" customFormat="1" ht="18.75" hidden="1" x14ac:dyDescent="0.2">
      <c r="A87" s="363"/>
      <c r="B87" s="345"/>
      <c r="C87" s="127" t="s">
        <v>11</v>
      </c>
      <c r="D87" s="114">
        <f t="shared" si="16"/>
        <v>0</v>
      </c>
      <c r="E87" s="114">
        <v>0</v>
      </c>
      <c r="F87" s="114">
        <v>0</v>
      </c>
      <c r="G87" s="114">
        <f t="shared" si="17"/>
        <v>0</v>
      </c>
      <c r="H87" s="114">
        <v>0</v>
      </c>
      <c r="I87" s="114">
        <v>0</v>
      </c>
    </row>
    <row r="88" spans="1:9" s="132" customFormat="1" ht="18.75" hidden="1" x14ac:dyDescent="0.2">
      <c r="A88" s="364"/>
      <c r="B88" s="346"/>
      <c r="C88" s="127" t="s">
        <v>10</v>
      </c>
      <c r="D88" s="114">
        <f t="shared" si="16"/>
        <v>0</v>
      </c>
      <c r="E88" s="114">
        <v>0</v>
      </c>
      <c r="F88" s="114">
        <v>0</v>
      </c>
      <c r="G88" s="114">
        <f t="shared" si="17"/>
        <v>0</v>
      </c>
      <c r="H88" s="114">
        <v>0</v>
      </c>
      <c r="I88" s="114">
        <v>0</v>
      </c>
    </row>
    <row r="89" spans="1:9" s="132" customFormat="1" ht="18.75" hidden="1" x14ac:dyDescent="0.2">
      <c r="A89" s="362" t="s">
        <v>88</v>
      </c>
      <c r="B89" s="344" t="s">
        <v>102</v>
      </c>
      <c r="C89" s="127" t="s">
        <v>33</v>
      </c>
      <c r="D89" s="114">
        <f t="shared" si="16"/>
        <v>0</v>
      </c>
      <c r="E89" s="114">
        <f>E90+E100+E101</f>
        <v>0</v>
      </c>
      <c r="F89" s="114">
        <f>F90+F100+F101</f>
        <v>0</v>
      </c>
      <c r="G89" s="114">
        <f t="shared" si="17"/>
        <v>0</v>
      </c>
      <c r="H89" s="114">
        <f>H90+H100+H101</f>
        <v>0</v>
      </c>
      <c r="I89" s="114">
        <f>I90+I100+I101</f>
        <v>0</v>
      </c>
    </row>
    <row r="90" spans="1:9" s="132" customFormat="1" ht="18.75" hidden="1" x14ac:dyDescent="0.2">
      <c r="A90" s="363"/>
      <c r="B90" s="345"/>
      <c r="C90" s="127" t="s">
        <v>13</v>
      </c>
      <c r="D90" s="114">
        <f t="shared" si="16"/>
        <v>0</v>
      </c>
      <c r="E90" s="114">
        <f>E92+E99</f>
        <v>0</v>
      </c>
      <c r="F90" s="114">
        <f>F92+F99</f>
        <v>0</v>
      </c>
      <c r="G90" s="114">
        <f t="shared" si="17"/>
        <v>0</v>
      </c>
      <c r="H90" s="114">
        <f>H92+H99</f>
        <v>0</v>
      </c>
      <c r="I90" s="114">
        <f>I92+I99</f>
        <v>0</v>
      </c>
    </row>
    <row r="91" spans="1:9" s="132" customFormat="1" ht="18.75" hidden="1" x14ac:dyDescent="0.2">
      <c r="A91" s="363"/>
      <c r="B91" s="345"/>
      <c r="C91" s="127" t="s">
        <v>12</v>
      </c>
      <c r="D91" s="114"/>
      <c r="E91" s="114"/>
      <c r="F91" s="114"/>
      <c r="G91" s="114"/>
      <c r="H91" s="114"/>
      <c r="I91" s="114"/>
    </row>
    <row r="92" spans="1:9" s="132" customFormat="1" ht="37.5" hidden="1" x14ac:dyDescent="0.2">
      <c r="A92" s="363"/>
      <c r="B92" s="345"/>
      <c r="C92" s="127" t="s">
        <v>15</v>
      </c>
      <c r="D92" s="114">
        <f t="shared" ref="D92:D103" si="18">E92+F92</f>
        <v>0</v>
      </c>
      <c r="E92" s="114">
        <f>E93+E94+E95+E96+E97+E98</f>
        <v>0</v>
      </c>
      <c r="F92" s="114">
        <f>F93+F94+F95+F96+F97+F98</f>
        <v>0</v>
      </c>
      <c r="G92" s="114">
        <f t="shared" ref="G92:G103" si="19">H92+I92</f>
        <v>0</v>
      </c>
      <c r="H92" s="114">
        <f>H93+H94+H95+H96+H97+H98</f>
        <v>0</v>
      </c>
      <c r="I92" s="114">
        <f>I93+I94+I95+I96+I97+I98</f>
        <v>0</v>
      </c>
    </row>
    <row r="93" spans="1:9" s="132" customFormat="1" ht="37.5" hidden="1" x14ac:dyDescent="0.2">
      <c r="A93" s="363"/>
      <c r="B93" s="345"/>
      <c r="C93" s="128" t="s">
        <v>21</v>
      </c>
      <c r="D93" s="114">
        <f t="shared" si="18"/>
        <v>0</v>
      </c>
      <c r="E93" s="114">
        <v>0</v>
      </c>
      <c r="F93" s="114">
        <v>0</v>
      </c>
      <c r="G93" s="114">
        <f t="shared" si="19"/>
        <v>0</v>
      </c>
      <c r="H93" s="114">
        <v>0</v>
      </c>
      <c r="I93" s="114">
        <v>0</v>
      </c>
    </row>
    <row r="94" spans="1:9" s="132" customFormat="1" ht="37.5" hidden="1" x14ac:dyDescent="0.2">
      <c r="A94" s="363"/>
      <c r="B94" s="345"/>
      <c r="C94" s="128" t="s">
        <v>22</v>
      </c>
      <c r="D94" s="114">
        <f t="shared" si="18"/>
        <v>0</v>
      </c>
      <c r="E94" s="114">
        <v>0</v>
      </c>
      <c r="F94" s="114">
        <v>0</v>
      </c>
      <c r="G94" s="114">
        <f t="shared" si="19"/>
        <v>0</v>
      </c>
      <c r="H94" s="114">
        <v>0</v>
      </c>
      <c r="I94" s="114">
        <v>0</v>
      </c>
    </row>
    <row r="95" spans="1:9" s="132" customFormat="1" ht="37.5" hidden="1" x14ac:dyDescent="0.2">
      <c r="A95" s="363"/>
      <c r="B95" s="345"/>
      <c r="C95" s="128" t="s">
        <v>16</v>
      </c>
      <c r="D95" s="114">
        <f t="shared" si="18"/>
        <v>0</v>
      </c>
      <c r="E95" s="114">
        <v>0</v>
      </c>
      <c r="F95" s="114">
        <v>0</v>
      </c>
      <c r="G95" s="114">
        <f t="shared" si="19"/>
        <v>0</v>
      </c>
      <c r="H95" s="114">
        <v>0</v>
      </c>
      <c r="I95" s="114">
        <v>0</v>
      </c>
    </row>
    <row r="96" spans="1:9" s="132" customFormat="1" ht="37.5" hidden="1" x14ac:dyDescent="0.2">
      <c r="A96" s="363"/>
      <c r="B96" s="345"/>
      <c r="C96" s="128" t="s">
        <v>17</v>
      </c>
      <c r="D96" s="114">
        <f t="shared" si="18"/>
        <v>0</v>
      </c>
      <c r="E96" s="114">
        <v>0</v>
      </c>
      <c r="F96" s="114">
        <v>0</v>
      </c>
      <c r="G96" s="114">
        <f t="shared" si="19"/>
        <v>0</v>
      </c>
      <c r="H96" s="114">
        <v>0</v>
      </c>
      <c r="I96" s="114">
        <v>0</v>
      </c>
    </row>
    <row r="97" spans="1:9" s="132" customFormat="1" ht="37.5" hidden="1" x14ac:dyDescent="0.2">
      <c r="A97" s="363"/>
      <c r="B97" s="345"/>
      <c r="C97" s="128" t="s">
        <v>18</v>
      </c>
      <c r="D97" s="114">
        <f t="shared" si="18"/>
        <v>0</v>
      </c>
      <c r="E97" s="114">
        <v>0</v>
      </c>
      <c r="F97" s="114">
        <v>0</v>
      </c>
      <c r="G97" s="114">
        <f t="shared" si="19"/>
        <v>0</v>
      </c>
      <c r="H97" s="114">
        <v>0</v>
      </c>
      <c r="I97" s="114">
        <v>0</v>
      </c>
    </row>
    <row r="98" spans="1:9" s="132" customFormat="1" ht="37.5" hidden="1" x14ac:dyDescent="0.2">
      <c r="A98" s="363"/>
      <c r="B98" s="345"/>
      <c r="C98" s="128" t="s">
        <v>19</v>
      </c>
      <c r="D98" s="114">
        <f t="shared" si="18"/>
        <v>0</v>
      </c>
      <c r="E98" s="114">
        <v>0</v>
      </c>
      <c r="F98" s="114">
        <v>0</v>
      </c>
      <c r="G98" s="114">
        <f t="shared" si="19"/>
        <v>0</v>
      </c>
      <c r="H98" s="114">
        <v>0</v>
      </c>
      <c r="I98" s="114">
        <v>0</v>
      </c>
    </row>
    <row r="99" spans="1:9" s="132" customFormat="1" ht="37.5" hidden="1" x14ac:dyDescent="0.2">
      <c r="A99" s="363"/>
      <c r="B99" s="345"/>
      <c r="C99" s="127" t="s">
        <v>20</v>
      </c>
      <c r="D99" s="114">
        <f t="shared" si="18"/>
        <v>0</v>
      </c>
      <c r="E99" s="114">
        <v>0</v>
      </c>
      <c r="F99" s="114">
        <v>0</v>
      </c>
      <c r="G99" s="114">
        <f t="shared" si="19"/>
        <v>0</v>
      </c>
      <c r="H99" s="114">
        <v>0</v>
      </c>
      <c r="I99" s="114">
        <v>0</v>
      </c>
    </row>
    <row r="100" spans="1:9" s="132" customFormat="1" ht="18.75" hidden="1" x14ac:dyDescent="0.2">
      <c r="A100" s="363"/>
      <c r="B100" s="345"/>
      <c r="C100" s="127" t="s">
        <v>11</v>
      </c>
      <c r="D100" s="114">
        <f t="shared" si="18"/>
        <v>0</v>
      </c>
      <c r="E100" s="114">
        <v>0</v>
      </c>
      <c r="F100" s="114">
        <v>0</v>
      </c>
      <c r="G100" s="114">
        <f t="shared" si="19"/>
        <v>0</v>
      </c>
      <c r="H100" s="114">
        <v>0</v>
      </c>
      <c r="I100" s="114">
        <v>0</v>
      </c>
    </row>
    <row r="101" spans="1:9" s="132" customFormat="1" ht="18.75" hidden="1" x14ac:dyDescent="0.2">
      <c r="A101" s="364"/>
      <c r="B101" s="346"/>
      <c r="C101" s="127" t="s">
        <v>10</v>
      </c>
      <c r="D101" s="114">
        <f t="shared" si="18"/>
        <v>0</v>
      </c>
      <c r="E101" s="114">
        <v>0</v>
      </c>
      <c r="F101" s="114">
        <v>0</v>
      </c>
      <c r="G101" s="114">
        <f t="shared" si="19"/>
        <v>0</v>
      </c>
      <c r="H101" s="114">
        <v>0</v>
      </c>
      <c r="I101" s="114">
        <v>0</v>
      </c>
    </row>
    <row r="102" spans="1:9" s="132" customFormat="1" ht="18.75" hidden="1" x14ac:dyDescent="0.2">
      <c r="A102" s="362" t="s">
        <v>89</v>
      </c>
      <c r="B102" s="344" t="s">
        <v>103</v>
      </c>
      <c r="C102" s="127" t="s">
        <v>33</v>
      </c>
      <c r="D102" s="114">
        <f t="shared" si="18"/>
        <v>0</v>
      </c>
      <c r="E102" s="114">
        <f>E103+E113+E114</f>
        <v>0</v>
      </c>
      <c r="F102" s="114">
        <f>F103+F113+F114</f>
        <v>0</v>
      </c>
      <c r="G102" s="114">
        <f t="shared" si="19"/>
        <v>0</v>
      </c>
      <c r="H102" s="114">
        <f>H103+H113+H114</f>
        <v>0</v>
      </c>
      <c r="I102" s="114">
        <f>I103+I113+I114</f>
        <v>0</v>
      </c>
    </row>
    <row r="103" spans="1:9" s="132" customFormat="1" ht="18.75" hidden="1" x14ac:dyDescent="0.2">
      <c r="A103" s="363"/>
      <c r="B103" s="345"/>
      <c r="C103" s="127" t="s">
        <v>13</v>
      </c>
      <c r="D103" s="114">
        <f t="shared" si="18"/>
        <v>0</v>
      </c>
      <c r="E103" s="114">
        <f>E105+E112</f>
        <v>0</v>
      </c>
      <c r="F103" s="114">
        <f>F105+F112</f>
        <v>0</v>
      </c>
      <c r="G103" s="114">
        <f t="shared" si="19"/>
        <v>0</v>
      </c>
      <c r="H103" s="114">
        <f>H105+H112</f>
        <v>0</v>
      </c>
      <c r="I103" s="114">
        <f>I105+I112</f>
        <v>0</v>
      </c>
    </row>
    <row r="104" spans="1:9" s="132" customFormat="1" ht="18.75" hidden="1" x14ac:dyDescent="0.2">
      <c r="A104" s="363"/>
      <c r="B104" s="345"/>
      <c r="C104" s="127" t="s">
        <v>12</v>
      </c>
      <c r="D104" s="114"/>
      <c r="E104" s="114"/>
      <c r="F104" s="114"/>
      <c r="G104" s="114"/>
      <c r="H104" s="114"/>
      <c r="I104" s="114"/>
    </row>
    <row r="105" spans="1:9" s="132" customFormat="1" ht="37.5" hidden="1" x14ac:dyDescent="0.2">
      <c r="A105" s="363"/>
      <c r="B105" s="345"/>
      <c r="C105" s="127" t="s">
        <v>15</v>
      </c>
      <c r="D105" s="114">
        <f t="shared" ref="D105:D116" si="20">E105+F105</f>
        <v>0</v>
      </c>
      <c r="E105" s="114">
        <f>E106+E107+E108+E109+E110+E111</f>
        <v>0</v>
      </c>
      <c r="F105" s="114">
        <f>F106+F107+F108+F109+F110+F111</f>
        <v>0</v>
      </c>
      <c r="G105" s="114">
        <f t="shared" ref="G105:G116" si="21">H105+I105</f>
        <v>0</v>
      </c>
      <c r="H105" s="114">
        <f>H106+H107+H108+H109+H110+H111</f>
        <v>0</v>
      </c>
      <c r="I105" s="114">
        <f>I106+I107+I108+I109+I110+I111</f>
        <v>0</v>
      </c>
    </row>
    <row r="106" spans="1:9" s="132" customFormat="1" ht="37.5" hidden="1" x14ac:dyDescent="0.2">
      <c r="A106" s="363"/>
      <c r="B106" s="345"/>
      <c r="C106" s="128" t="s">
        <v>21</v>
      </c>
      <c r="D106" s="114">
        <f t="shared" si="20"/>
        <v>0</v>
      </c>
      <c r="E106" s="114">
        <v>0</v>
      </c>
      <c r="F106" s="114">
        <v>0</v>
      </c>
      <c r="G106" s="114">
        <f t="shared" si="21"/>
        <v>0</v>
      </c>
      <c r="H106" s="114">
        <v>0</v>
      </c>
      <c r="I106" s="114">
        <v>0</v>
      </c>
    </row>
    <row r="107" spans="1:9" s="132" customFormat="1" ht="37.5" hidden="1" x14ac:dyDescent="0.2">
      <c r="A107" s="363"/>
      <c r="B107" s="345"/>
      <c r="C107" s="128" t="s">
        <v>22</v>
      </c>
      <c r="D107" s="114">
        <f t="shared" si="20"/>
        <v>0</v>
      </c>
      <c r="E107" s="114">
        <v>0</v>
      </c>
      <c r="F107" s="114">
        <v>0</v>
      </c>
      <c r="G107" s="114">
        <f t="shared" si="21"/>
        <v>0</v>
      </c>
      <c r="H107" s="114">
        <v>0</v>
      </c>
      <c r="I107" s="114">
        <v>0</v>
      </c>
    </row>
    <row r="108" spans="1:9" s="132" customFormat="1" ht="37.5" hidden="1" x14ac:dyDescent="0.2">
      <c r="A108" s="363"/>
      <c r="B108" s="345"/>
      <c r="C108" s="128" t="s">
        <v>16</v>
      </c>
      <c r="D108" s="114">
        <f t="shared" si="20"/>
        <v>0</v>
      </c>
      <c r="E108" s="114">
        <v>0</v>
      </c>
      <c r="F108" s="114">
        <v>0</v>
      </c>
      <c r="G108" s="114">
        <f t="shared" si="21"/>
        <v>0</v>
      </c>
      <c r="H108" s="114">
        <v>0</v>
      </c>
      <c r="I108" s="114">
        <v>0</v>
      </c>
    </row>
    <row r="109" spans="1:9" s="132" customFormat="1" ht="37.5" hidden="1" x14ac:dyDescent="0.2">
      <c r="A109" s="363"/>
      <c r="B109" s="345"/>
      <c r="C109" s="128" t="s">
        <v>17</v>
      </c>
      <c r="D109" s="114">
        <f t="shared" si="20"/>
        <v>0</v>
      </c>
      <c r="E109" s="114">
        <v>0</v>
      </c>
      <c r="F109" s="114">
        <v>0</v>
      </c>
      <c r="G109" s="114">
        <f t="shared" si="21"/>
        <v>0</v>
      </c>
      <c r="H109" s="114">
        <v>0</v>
      </c>
      <c r="I109" s="114">
        <v>0</v>
      </c>
    </row>
    <row r="110" spans="1:9" s="132" customFormat="1" ht="37.5" hidden="1" x14ac:dyDescent="0.2">
      <c r="A110" s="363"/>
      <c r="B110" s="345"/>
      <c r="C110" s="128" t="s">
        <v>18</v>
      </c>
      <c r="D110" s="114">
        <f t="shared" si="20"/>
        <v>0</v>
      </c>
      <c r="E110" s="114">
        <v>0</v>
      </c>
      <c r="F110" s="114">
        <v>0</v>
      </c>
      <c r="G110" s="114">
        <f t="shared" si="21"/>
        <v>0</v>
      </c>
      <c r="H110" s="114">
        <v>0</v>
      </c>
      <c r="I110" s="114">
        <v>0</v>
      </c>
    </row>
    <row r="111" spans="1:9" s="132" customFormat="1" ht="37.5" hidden="1" x14ac:dyDescent="0.2">
      <c r="A111" s="363"/>
      <c r="B111" s="345"/>
      <c r="C111" s="128" t="s">
        <v>19</v>
      </c>
      <c r="D111" s="114">
        <f t="shared" si="20"/>
        <v>0</v>
      </c>
      <c r="E111" s="114">
        <v>0</v>
      </c>
      <c r="F111" s="114">
        <v>0</v>
      </c>
      <c r="G111" s="114">
        <f t="shared" si="21"/>
        <v>0</v>
      </c>
      <c r="H111" s="114">
        <v>0</v>
      </c>
      <c r="I111" s="114">
        <v>0</v>
      </c>
    </row>
    <row r="112" spans="1:9" s="132" customFormat="1" ht="37.5" hidden="1" x14ac:dyDescent="0.2">
      <c r="A112" s="363"/>
      <c r="B112" s="345"/>
      <c r="C112" s="127" t="s">
        <v>20</v>
      </c>
      <c r="D112" s="114">
        <f t="shared" si="20"/>
        <v>0</v>
      </c>
      <c r="E112" s="114">
        <v>0</v>
      </c>
      <c r="F112" s="114">
        <v>0</v>
      </c>
      <c r="G112" s="114">
        <f t="shared" si="21"/>
        <v>0</v>
      </c>
      <c r="H112" s="114">
        <v>0</v>
      </c>
      <c r="I112" s="114">
        <v>0</v>
      </c>
    </row>
    <row r="113" spans="1:9" s="132" customFormat="1" ht="18.75" hidden="1" x14ac:dyDescent="0.2">
      <c r="A113" s="363"/>
      <c r="B113" s="345"/>
      <c r="C113" s="127" t="s">
        <v>11</v>
      </c>
      <c r="D113" s="114">
        <f t="shared" si="20"/>
        <v>0</v>
      </c>
      <c r="E113" s="114">
        <v>0</v>
      </c>
      <c r="F113" s="114">
        <v>0</v>
      </c>
      <c r="G113" s="114">
        <f t="shared" si="21"/>
        <v>0</v>
      </c>
      <c r="H113" s="114">
        <v>0</v>
      </c>
      <c r="I113" s="114">
        <v>0</v>
      </c>
    </row>
    <row r="114" spans="1:9" s="132" customFormat="1" ht="18.75" hidden="1" x14ac:dyDescent="0.2">
      <c r="A114" s="364"/>
      <c r="B114" s="346"/>
      <c r="C114" s="127" t="s">
        <v>10</v>
      </c>
      <c r="D114" s="114">
        <f t="shared" si="20"/>
        <v>0</v>
      </c>
      <c r="E114" s="114">
        <v>0</v>
      </c>
      <c r="F114" s="114">
        <v>0</v>
      </c>
      <c r="G114" s="114">
        <f t="shared" si="21"/>
        <v>0</v>
      </c>
      <c r="H114" s="114">
        <v>0</v>
      </c>
      <c r="I114" s="114">
        <v>0</v>
      </c>
    </row>
    <row r="115" spans="1:9" s="135" customFormat="1" ht="18.75" x14ac:dyDescent="0.2">
      <c r="A115" s="362" t="s">
        <v>90</v>
      </c>
      <c r="B115" s="344" t="s">
        <v>104</v>
      </c>
      <c r="C115" s="133" t="s">
        <v>33</v>
      </c>
      <c r="D115" s="134">
        <f t="shared" si="20"/>
        <v>7889.2</v>
      </c>
      <c r="E115" s="134">
        <f>E116+E126+E127</f>
        <v>0</v>
      </c>
      <c r="F115" s="134">
        <f>F116+F126+F127</f>
        <v>7889.2</v>
      </c>
      <c r="G115" s="134">
        <f t="shared" si="21"/>
        <v>7889.2</v>
      </c>
      <c r="H115" s="134">
        <f>H116+H126+H127</f>
        <v>0</v>
      </c>
      <c r="I115" s="134">
        <f>I116+I126+I127</f>
        <v>7889.2</v>
      </c>
    </row>
    <row r="116" spans="1:9" s="132" customFormat="1" ht="18.75" x14ac:dyDescent="0.2">
      <c r="A116" s="363"/>
      <c r="B116" s="345"/>
      <c r="C116" s="127" t="s">
        <v>13</v>
      </c>
      <c r="D116" s="114">
        <f t="shared" si="20"/>
        <v>7889.2</v>
      </c>
      <c r="E116" s="114">
        <f>E118+E125</f>
        <v>0</v>
      </c>
      <c r="F116" s="114">
        <f>F118+F125</f>
        <v>7889.2</v>
      </c>
      <c r="G116" s="114">
        <f t="shared" si="21"/>
        <v>7889.2</v>
      </c>
      <c r="H116" s="114">
        <f>H118+H125</f>
        <v>0</v>
      </c>
      <c r="I116" s="114">
        <f>I118+I125</f>
        <v>7889.2</v>
      </c>
    </row>
    <row r="117" spans="1:9" s="132" customFormat="1" ht="18.75" x14ac:dyDescent="0.2">
      <c r="A117" s="363"/>
      <c r="B117" s="345"/>
      <c r="C117" s="127" t="s">
        <v>12</v>
      </c>
      <c r="D117" s="114"/>
      <c r="E117" s="114"/>
      <c r="F117" s="114"/>
      <c r="G117" s="114"/>
      <c r="H117" s="114"/>
      <c r="I117" s="114"/>
    </row>
    <row r="118" spans="1:9" s="132" customFormat="1" ht="37.5" x14ac:dyDescent="0.2">
      <c r="A118" s="363"/>
      <c r="B118" s="345"/>
      <c r="C118" s="127" t="s">
        <v>15</v>
      </c>
      <c r="D118" s="114">
        <f t="shared" ref="D118:D129" si="22">E118+F118</f>
        <v>7889.2</v>
      </c>
      <c r="E118" s="114">
        <f>E119+E120+E121+E122+E123+E124</f>
        <v>0</v>
      </c>
      <c r="F118" s="114">
        <f>F119+F120+F121+F122+F123+F124</f>
        <v>7889.2</v>
      </c>
      <c r="G118" s="114">
        <f t="shared" ref="G118:G129" si="23">H118+I118</f>
        <v>7889.2</v>
      </c>
      <c r="H118" s="114">
        <f>H119+H120+H121+H122+H123+H124</f>
        <v>0</v>
      </c>
      <c r="I118" s="114">
        <f>I119+I120+I121+I122+I123+I124</f>
        <v>7889.2</v>
      </c>
    </row>
    <row r="119" spans="1:9" s="132" customFormat="1" ht="37.5" x14ac:dyDescent="0.2">
      <c r="A119" s="363"/>
      <c r="B119" s="345"/>
      <c r="C119" s="128" t="s">
        <v>21</v>
      </c>
      <c r="D119" s="114">
        <f t="shared" si="22"/>
        <v>0</v>
      </c>
      <c r="E119" s="114">
        <f t="shared" ref="E119:F122" si="24">E132</f>
        <v>0</v>
      </c>
      <c r="F119" s="114">
        <f t="shared" si="24"/>
        <v>0</v>
      </c>
      <c r="G119" s="114">
        <f t="shared" si="23"/>
        <v>0</v>
      </c>
      <c r="H119" s="114">
        <f t="shared" ref="H119:I122" si="25">H132</f>
        <v>0</v>
      </c>
      <c r="I119" s="114">
        <f t="shared" si="25"/>
        <v>0</v>
      </c>
    </row>
    <row r="120" spans="1:9" s="132" customFormat="1" ht="37.5" x14ac:dyDescent="0.2">
      <c r="A120" s="363"/>
      <c r="B120" s="345"/>
      <c r="C120" s="128" t="s">
        <v>22</v>
      </c>
      <c r="D120" s="114">
        <f t="shared" si="22"/>
        <v>0</v>
      </c>
      <c r="E120" s="114">
        <f t="shared" si="24"/>
        <v>0</v>
      </c>
      <c r="F120" s="114">
        <f t="shared" si="24"/>
        <v>0</v>
      </c>
      <c r="G120" s="114">
        <f t="shared" si="23"/>
        <v>0</v>
      </c>
      <c r="H120" s="114">
        <f t="shared" si="25"/>
        <v>0</v>
      </c>
      <c r="I120" s="114">
        <f t="shared" si="25"/>
        <v>0</v>
      </c>
    </row>
    <row r="121" spans="1:9" s="132" customFormat="1" ht="37.5" x14ac:dyDescent="0.2">
      <c r="A121" s="363"/>
      <c r="B121" s="345"/>
      <c r="C121" s="128" t="s">
        <v>16</v>
      </c>
      <c r="D121" s="114">
        <f t="shared" si="22"/>
        <v>0</v>
      </c>
      <c r="E121" s="114">
        <f t="shared" si="24"/>
        <v>0</v>
      </c>
      <c r="F121" s="114">
        <f t="shared" si="24"/>
        <v>0</v>
      </c>
      <c r="G121" s="114">
        <f t="shared" si="23"/>
        <v>0</v>
      </c>
      <c r="H121" s="114">
        <f t="shared" si="25"/>
        <v>0</v>
      </c>
      <c r="I121" s="114">
        <f t="shared" si="25"/>
        <v>0</v>
      </c>
    </row>
    <row r="122" spans="1:9" s="132" customFormat="1" ht="37.5" x14ac:dyDescent="0.2">
      <c r="A122" s="363"/>
      <c r="B122" s="345"/>
      <c r="C122" s="128" t="s">
        <v>17</v>
      </c>
      <c r="D122" s="114">
        <f t="shared" si="22"/>
        <v>0</v>
      </c>
      <c r="E122" s="114">
        <f t="shared" si="24"/>
        <v>0</v>
      </c>
      <c r="F122" s="114">
        <f t="shared" si="24"/>
        <v>0</v>
      </c>
      <c r="G122" s="114">
        <f t="shared" si="23"/>
        <v>0</v>
      </c>
      <c r="H122" s="114">
        <f t="shared" si="25"/>
        <v>0</v>
      </c>
      <c r="I122" s="114">
        <f t="shared" si="25"/>
        <v>0</v>
      </c>
    </row>
    <row r="123" spans="1:9" s="132" customFormat="1" ht="37.5" x14ac:dyDescent="0.2">
      <c r="A123" s="363"/>
      <c r="B123" s="345"/>
      <c r="C123" s="128" t="s">
        <v>18</v>
      </c>
      <c r="D123" s="114">
        <f t="shared" si="22"/>
        <v>7889.2</v>
      </c>
      <c r="E123" s="114">
        <f>E136</f>
        <v>0</v>
      </c>
      <c r="F123" s="114">
        <f>F136+F162</f>
        <v>7889.2</v>
      </c>
      <c r="G123" s="114">
        <f t="shared" si="23"/>
        <v>7889.2</v>
      </c>
      <c r="H123" s="114">
        <f>H136</f>
        <v>0</v>
      </c>
      <c r="I123" s="114">
        <f>I136+I162</f>
        <v>7889.2</v>
      </c>
    </row>
    <row r="124" spans="1:9" s="132" customFormat="1" ht="37.5" x14ac:dyDescent="0.2">
      <c r="A124" s="363"/>
      <c r="B124" s="345"/>
      <c r="C124" s="128" t="s">
        <v>19</v>
      </c>
      <c r="D124" s="114">
        <f t="shared" si="22"/>
        <v>0</v>
      </c>
      <c r="E124" s="114">
        <f>E137</f>
        <v>0</v>
      </c>
      <c r="F124" s="114">
        <f>F137</f>
        <v>0</v>
      </c>
      <c r="G124" s="114">
        <f t="shared" si="23"/>
        <v>0</v>
      </c>
      <c r="H124" s="114">
        <f>H137</f>
        <v>0</v>
      </c>
      <c r="I124" s="114">
        <f>I137</f>
        <v>0</v>
      </c>
    </row>
    <row r="125" spans="1:9" s="132" customFormat="1" ht="37.5" x14ac:dyDescent="0.2">
      <c r="A125" s="363"/>
      <c r="B125" s="345"/>
      <c r="C125" s="127" t="s">
        <v>20</v>
      </c>
      <c r="D125" s="114">
        <f t="shared" si="22"/>
        <v>0</v>
      </c>
      <c r="E125" s="114">
        <f>E138</f>
        <v>0</v>
      </c>
      <c r="F125" s="114">
        <f>F138</f>
        <v>0</v>
      </c>
      <c r="G125" s="114">
        <f t="shared" si="23"/>
        <v>0</v>
      </c>
      <c r="H125" s="114">
        <f>H138</f>
        <v>0</v>
      </c>
      <c r="I125" s="114">
        <f>I138</f>
        <v>0</v>
      </c>
    </row>
    <row r="126" spans="1:9" s="132" customFormat="1" ht="18.75" x14ac:dyDescent="0.2">
      <c r="A126" s="363"/>
      <c r="B126" s="345"/>
      <c r="C126" s="127" t="s">
        <v>11</v>
      </c>
      <c r="D126" s="114">
        <f t="shared" si="22"/>
        <v>0</v>
      </c>
      <c r="E126" s="114">
        <f>E139</f>
        <v>0</v>
      </c>
      <c r="F126" s="114">
        <f>F139</f>
        <v>0</v>
      </c>
      <c r="G126" s="114">
        <f t="shared" si="23"/>
        <v>0</v>
      </c>
      <c r="H126" s="114">
        <f>H139</f>
        <v>0</v>
      </c>
      <c r="I126" s="114">
        <f>I139</f>
        <v>0</v>
      </c>
    </row>
    <row r="127" spans="1:9" s="132" customFormat="1" ht="18.75" x14ac:dyDescent="0.2">
      <c r="A127" s="364"/>
      <c r="B127" s="346"/>
      <c r="C127" s="127" t="s">
        <v>10</v>
      </c>
      <c r="D127" s="114">
        <f t="shared" si="22"/>
        <v>0</v>
      </c>
      <c r="E127" s="114">
        <f>E140</f>
        <v>0</v>
      </c>
      <c r="F127" s="114">
        <f>F140</f>
        <v>0</v>
      </c>
      <c r="G127" s="114">
        <f t="shared" si="23"/>
        <v>0</v>
      </c>
      <c r="H127" s="114">
        <f>H140</f>
        <v>0</v>
      </c>
      <c r="I127" s="114">
        <f>I140</f>
        <v>0</v>
      </c>
    </row>
    <row r="128" spans="1:9" s="135" customFormat="1" ht="18.75" x14ac:dyDescent="0.2">
      <c r="A128" s="365" t="s">
        <v>208</v>
      </c>
      <c r="B128" s="344" t="s">
        <v>314</v>
      </c>
      <c r="C128" s="133" t="s">
        <v>33</v>
      </c>
      <c r="D128" s="134">
        <f t="shared" si="22"/>
        <v>7389.2</v>
      </c>
      <c r="E128" s="134">
        <f>E129+E139+E140</f>
        <v>0</v>
      </c>
      <c r="F128" s="134">
        <f>F129+F139+F140</f>
        <v>7389.2</v>
      </c>
      <c r="G128" s="134">
        <f t="shared" si="23"/>
        <v>7389.2</v>
      </c>
      <c r="H128" s="134">
        <f>H129+H139+H140</f>
        <v>0</v>
      </c>
      <c r="I128" s="134">
        <f>I129+I139+I140</f>
        <v>7389.2</v>
      </c>
    </row>
    <row r="129" spans="1:9" s="132" customFormat="1" ht="18.75" x14ac:dyDescent="0.2">
      <c r="A129" s="378"/>
      <c r="B129" s="345"/>
      <c r="C129" s="127" t="s">
        <v>13</v>
      </c>
      <c r="D129" s="114">
        <f t="shared" si="22"/>
        <v>7389.2</v>
      </c>
      <c r="E129" s="114">
        <f>E131+E138</f>
        <v>0</v>
      </c>
      <c r="F129" s="114">
        <f>F131+F138</f>
        <v>7389.2</v>
      </c>
      <c r="G129" s="114">
        <f t="shared" si="23"/>
        <v>7389.2</v>
      </c>
      <c r="H129" s="114">
        <f>H131+H138</f>
        <v>0</v>
      </c>
      <c r="I129" s="114">
        <f>I131+I138</f>
        <v>7389.2</v>
      </c>
    </row>
    <row r="130" spans="1:9" s="132" customFormat="1" ht="18.75" x14ac:dyDescent="0.2">
      <c r="A130" s="378"/>
      <c r="B130" s="345"/>
      <c r="C130" s="127" t="s">
        <v>12</v>
      </c>
      <c r="D130" s="114"/>
      <c r="E130" s="114"/>
      <c r="F130" s="114"/>
      <c r="G130" s="114"/>
      <c r="H130" s="114"/>
      <c r="I130" s="114"/>
    </row>
    <row r="131" spans="1:9" s="132" customFormat="1" ht="37.5" x14ac:dyDescent="0.2">
      <c r="A131" s="378"/>
      <c r="B131" s="345"/>
      <c r="C131" s="127" t="s">
        <v>15</v>
      </c>
      <c r="D131" s="114">
        <f t="shared" ref="D131:D142" si="26">E131+F131</f>
        <v>7389.2</v>
      </c>
      <c r="E131" s="114">
        <f>E132+E133+E134+E135+E136+E137</f>
        <v>0</v>
      </c>
      <c r="F131" s="114">
        <f>F132+F133+F134+F135+F136+F137</f>
        <v>7389.2</v>
      </c>
      <c r="G131" s="114">
        <f t="shared" ref="G131:G142" si="27">H131+I131</f>
        <v>7389.2</v>
      </c>
      <c r="H131" s="114">
        <f>H132+H133+H134+H135+H136+H137</f>
        <v>0</v>
      </c>
      <c r="I131" s="114">
        <f>I132+I133+I134+I135+I136+I137</f>
        <v>7389.2</v>
      </c>
    </row>
    <row r="132" spans="1:9" s="132" customFormat="1" ht="37.5" x14ac:dyDescent="0.2">
      <c r="A132" s="378"/>
      <c r="B132" s="345"/>
      <c r="C132" s="128" t="s">
        <v>21</v>
      </c>
      <c r="D132" s="114">
        <f t="shared" si="26"/>
        <v>0</v>
      </c>
      <c r="E132" s="114">
        <v>0</v>
      </c>
      <c r="F132" s="114">
        <v>0</v>
      </c>
      <c r="G132" s="114">
        <f t="shared" si="27"/>
        <v>0</v>
      </c>
      <c r="H132" s="114">
        <v>0</v>
      </c>
      <c r="I132" s="114">
        <v>0</v>
      </c>
    </row>
    <row r="133" spans="1:9" s="132" customFormat="1" ht="37.5" x14ac:dyDescent="0.2">
      <c r="A133" s="378"/>
      <c r="B133" s="345"/>
      <c r="C133" s="128" t="s">
        <v>22</v>
      </c>
      <c r="D133" s="114">
        <f t="shared" si="26"/>
        <v>0</v>
      </c>
      <c r="E133" s="114">
        <v>0</v>
      </c>
      <c r="F133" s="114">
        <v>0</v>
      </c>
      <c r="G133" s="114">
        <f t="shared" si="27"/>
        <v>0</v>
      </c>
      <c r="H133" s="114">
        <v>0</v>
      </c>
      <c r="I133" s="114">
        <v>0</v>
      </c>
    </row>
    <row r="134" spans="1:9" s="132" customFormat="1" ht="37.5" x14ac:dyDescent="0.2">
      <c r="A134" s="378"/>
      <c r="B134" s="345"/>
      <c r="C134" s="128" t="s">
        <v>16</v>
      </c>
      <c r="D134" s="114">
        <f t="shared" si="26"/>
        <v>0</v>
      </c>
      <c r="E134" s="114">
        <v>0</v>
      </c>
      <c r="F134" s="114">
        <v>0</v>
      </c>
      <c r="G134" s="114">
        <f t="shared" si="27"/>
        <v>0</v>
      </c>
      <c r="H134" s="114">
        <v>0</v>
      </c>
      <c r="I134" s="114">
        <v>0</v>
      </c>
    </row>
    <row r="135" spans="1:9" s="132" customFormat="1" ht="37.5" x14ac:dyDescent="0.2">
      <c r="A135" s="378"/>
      <c r="B135" s="345"/>
      <c r="C135" s="128" t="s">
        <v>17</v>
      </c>
      <c r="D135" s="114">
        <f t="shared" si="26"/>
        <v>0</v>
      </c>
      <c r="E135" s="114">
        <v>0</v>
      </c>
      <c r="F135" s="114">
        <v>0</v>
      </c>
      <c r="G135" s="114">
        <f t="shared" si="27"/>
        <v>0</v>
      </c>
      <c r="H135" s="114">
        <v>0</v>
      </c>
      <c r="I135" s="114">
        <v>0</v>
      </c>
    </row>
    <row r="136" spans="1:9" s="132" customFormat="1" ht="37.5" x14ac:dyDescent="0.2">
      <c r="A136" s="378"/>
      <c r="B136" s="345"/>
      <c r="C136" s="128" t="s">
        <v>18</v>
      </c>
      <c r="D136" s="114">
        <f t="shared" si="26"/>
        <v>7389.2</v>
      </c>
      <c r="E136" s="114">
        <v>0</v>
      </c>
      <c r="F136" s="114">
        <v>7389.2</v>
      </c>
      <c r="G136" s="114">
        <f t="shared" si="27"/>
        <v>7389.2</v>
      </c>
      <c r="H136" s="114">
        <v>0</v>
      </c>
      <c r="I136" s="114">
        <v>7389.2</v>
      </c>
    </row>
    <row r="137" spans="1:9" s="132" customFormat="1" ht="37.5" x14ac:dyDescent="0.2">
      <c r="A137" s="378"/>
      <c r="B137" s="345"/>
      <c r="C137" s="128" t="s">
        <v>19</v>
      </c>
      <c r="D137" s="114">
        <f t="shared" si="26"/>
        <v>0</v>
      </c>
      <c r="E137" s="114">
        <v>0</v>
      </c>
      <c r="F137" s="114">
        <v>0</v>
      </c>
      <c r="G137" s="114">
        <f t="shared" si="27"/>
        <v>0</v>
      </c>
      <c r="H137" s="114">
        <v>0</v>
      </c>
      <c r="I137" s="114">
        <v>0</v>
      </c>
    </row>
    <row r="138" spans="1:9" s="132" customFormat="1" ht="37.5" x14ac:dyDescent="0.2">
      <c r="A138" s="378"/>
      <c r="B138" s="345"/>
      <c r="C138" s="127" t="s">
        <v>20</v>
      </c>
      <c r="D138" s="114">
        <f t="shared" si="26"/>
        <v>0</v>
      </c>
      <c r="E138" s="114">
        <v>0</v>
      </c>
      <c r="F138" s="114">
        <v>0</v>
      </c>
      <c r="G138" s="114">
        <f t="shared" si="27"/>
        <v>0</v>
      </c>
      <c r="H138" s="114">
        <v>0</v>
      </c>
      <c r="I138" s="114">
        <v>0</v>
      </c>
    </row>
    <row r="139" spans="1:9" s="132" customFormat="1" ht="18.75" x14ac:dyDescent="0.2">
      <c r="A139" s="378"/>
      <c r="B139" s="345"/>
      <c r="C139" s="127" t="s">
        <v>11</v>
      </c>
      <c r="D139" s="114">
        <f t="shared" si="26"/>
        <v>0</v>
      </c>
      <c r="E139" s="114">
        <v>0</v>
      </c>
      <c r="F139" s="114">
        <v>0</v>
      </c>
      <c r="G139" s="114">
        <f t="shared" si="27"/>
        <v>0</v>
      </c>
      <c r="H139" s="114">
        <v>0</v>
      </c>
      <c r="I139" s="114">
        <v>0</v>
      </c>
    </row>
    <row r="140" spans="1:9" s="132" customFormat="1" ht="18.75" x14ac:dyDescent="0.2">
      <c r="A140" s="366"/>
      <c r="B140" s="346"/>
      <c r="C140" s="127" t="s">
        <v>10</v>
      </c>
      <c r="D140" s="114">
        <f t="shared" si="26"/>
        <v>0</v>
      </c>
      <c r="E140" s="114">
        <v>0</v>
      </c>
      <c r="F140" s="114">
        <v>0</v>
      </c>
      <c r="G140" s="114">
        <f t="shared" si="27"/>
        <v>0</v>
      </c>
      <c r="H140" s="114">
        <v>0</v>
      </c>
      <c r="I140" s="114">
        <v>0</v>
      </c>
    </row>
    <row r="141" spans="1:9" s="132" customFormat="1" ht="18.75" hidden="1" x14ac:dyDescent="0.2">
      <c r="A141" s="362" t="s">
        <v>91</v>
      </c>
      <c r="B141" s="344" t="s">
        <v>105</v>
      </c>
      <c r="C141" s="127" t="s">
        <v>33</v>
      </c>
      <c r="D141" s="114">
        <f t="shared" si="26"/>
        <v>0</v>
      </c>
      <c r="E141" s="114">
        <f>E142+E152+E153</f>
        <v>0</v>
      </c>
      <c r="F141" s="114">
        <f>F142+F152+F153</f>
        <v>0</v>
      </c>
      <c r="G141" s="114">
        <f t="shared" si="27"/>
        <v>0</v>
      </c>
      <c r="H141" s="114">
        <f>H142+H152+H153</f>
        <v>0</v>
      </c>
      <c r="I141" s="114">
        <f>I142+I152+I153</f>
        <v>0</v>
      </c>
    </row>
    <row r="142" spans="1:9" s="132" customFormat="1" ht="18.75" hidden="1" x14ac:dyDescent="0.2">
      <c r="A142" s="363"/>
      <c r="B142" s="345"/>
      <c r="C142" s="127" t="s">
        <v>13</v>
      </c>
      <c r="D142" s="114">
        <f t="shared" si="26"/>
        <v>0</v>
      </c>
      <c r="E142" s="114">
        <f>E144+E151</f>
        <v>0</v>
      </c>
      <c r="F142" s="114">
        <f>F144+F151</f>
        <v>0</v>
      </c>
      <c r="G142" s="114">
        <f t="shared" si="27"/>
        <v>0</v>
      </c>
      <c r="H142" s="114">
        <f>H144+H151</f>
        <v>0</v>
      </c>
      <c r="I142" s="114">
        <f>I144+I151</f>
        <v>0</v>
      </c>
    </row>
    <row r="143" spans="1:9" s="132" customFormat="1" ht="18.75" hidden="1" x14ac:dyDescent="0.2">
      <c r="A143" s="363"/>
      <c r="B143" s="345"/>
      <c r="C143" s="127" t="s">
        <v>12</v>
      </c>
      <c r="D143" s="114"/>
      <c r="E143" s="114"/>
      <c r="F143" s="114"/>
      <c r="G143" s="114"/>
      <c r="H143" s="114"/>
      <c r="I143" s="114"/>
    </row>
    <row r="144" spans="1:9" s="132" customFormat="1" ht="37.5" hidden="1" x14ac:dyDescent="0.2">
      <c r="A144" s="363"/>
      <c r="B144" s="345"/>
      <c r="C144" s="127" t="s">
        <v>15</v>
      </c>
      <c r="D144" s="114">
        <f t="shared" ref="D144:D155" si="28">E144+F144</f>
        <v>0</v>
      </c>
      <c r="E144" s="114">
        <f>E145+E146+E147+E148+E149+E150</f>
        <v>0</v>
      </c>
      <c r="F144" s="114">
        <f>F145+F146+F147+F148+F149+F150</f>
        <v>0</v>
      </c>
      <c r="G144" s="114">
        <f t="shared" ref="G144:G155" si="29">H144+I144</f>
        <v>0</v>
      </c>
      <c r="H144" s="114">
        <f>H145+H146+H147+H148+H149+H150</f>
        <v>0</v>
      </c>
      <c r="I144" s="114">
        <f>I145+I146+I147+I148+I149+I150</f>
        <v>0</v>
      </c>
    </row>
    <row r="145" spans="1:9" s="132" customFormat="1" ht="37.5" hidden="1" x14ac:dyDescent="0.2">
      <c r="A145" s="363"/>
      <c r="B145" s="345"/>
      <c r="C145" s="128" t="s">
        <v>21</v>
      </c>
      <c r="D145" s="114">
        <f t="shared" si="28"/>
        <v>0</v>
      </c>
      <c r="E145" s="114">
        <v>0</v>
      </c>
      <c r="F145" s="114">
        <v>0</v>
      </c>
      <c r="G145" s="114">
        <f t="shared" si="29"/>
        <v>0</v>
      </c>
      <c r="H145" s="114">
        <v>0</v>
      </c>
      <c r="I145" s="114">
        <v>0</v>
      </c>
    </row>
    <row r="146" spans="1:9" s="132" customFormat="1" ht="37.5" hidden="1" x14ac:dyDescent="0.2">
      <c r="A146" s="363"/>
      <c r="B146" s="345"/>
      <c r="C146" s="128" t="s">
        <v>22</v>
      </c>
      <c r="D146" s="114">
        <f t="shared" si="28"/>
        <v>0</v>
      </c>
      <c r="E146" s="114">
        <v>0</v>
      </c>
      <c r="F146" s="114">
        <v>0</v>
      </c>
      <c r="G146" s="114">
        <f t="shared" si="29"/>
        <v>0</v>
      </c>
      <c r="H146" s="114">
        <v>0</v>
      </c>
      <c r="I146" s="114">
        <v>0</v>
      </c>
    </row>
    <row r="147" spans="1:9" s="132" customFormat="1" ht="37.5" hidden="1" x14ac:dyDescent="0.2">
      <c r="A147" s="363"/>
      <c r="B147" s="345"/>
      <c r="C147" s="128" t="s">
        <v>16</v>
      </c>
      <c r="D147" s="114">
        <f t="shared" si="28"/>
        <v>0</v>
      </c>
      <c r="E147" s="114">
        <v>0</v>
      </c>
      <c r="F147" s="114">
        <v>0</v>
      </c>
      <c r="G147" s="114">
        <f t="shared" si="29"/>
        <v>0</v>
      </c>
      <c r="H147" s="114">
        <v>0</v>
      </c>
      <c r="I147" s="114">
        <v>0</v>
      </c>
    </row>
    <row r="148" spans="1:9" s="132" customFormat="1" ht="37.5" hidden="1" x14ac:dyDescent="0.2">
      <c r="A148" s="363"/>
      <c r="B148" s="345"/>
      <c r="C148" s="128" t="s">
        <v>17</v>
      </c>
      <c r="D148" s="114">
        <f t="shared" si="28"/>
        <v>0</v>
      </c>
      <c r="E148" s="114">
        <v>0</v>
      </c>
      <c r="F148" s="114">
        <v>0</v>
      </c>
      <c r="G148" s="114">
        <f t="shared" si="29"/>
        <v>0</v>
      </c>
      <c r="H148" s="114">
        <v>0</v>
      </c>
      <c r="I148" s="114">
        <v>0</v>
      </c>
    </row>
    <row r="149" spans="1:9" s="132" customFormat="1" ht="37.5" hidden="1" x14ac:dyDescent="0.2">
      <c r="A149" s="363"/>
      <c r="B149" s="345"/>
      <c r="C149" s="128" t="s">
        <v>18</v>
      </c>
      <c r="D149" s="114">
        <f t="shared" si="28"/>
        <v>0</v>
      </c>
      <c r="E149" s="114">
        <v>0</v>
      </c>
      <c r="F149" s="114">
        <v>0</v>
      </c>
      <c r="G149" s="114">
        <f t="shared" si="29"/>
        <v>0</v>
      </c>
      <c r="H149" s="114">
        <v>0</v>
      </c>
      <c r="I149" s="114">
        <v>0</v>
      </c>
    </row>
    <row r="150" spans="1:9" s="132" customFormat="1" ht="37.5" hidden="1" x14ac:dyDescent="0.2">
      <c r="A150" s="363"/>
      <c r="B150" s="345"/>
      <c r="C150" s="128" t="s">
        <v>19</v>
      </c>
      <c r="D150" s="114">
        <f t="shared" si="28"/>
        <v>0</v>
      </c>
      <c r="E150" s="114">
        <v>0</v>
      </c>
      <c r="F150" s="114">
        <v>0</v>
      </c>
      <c r="G150" s="114">
        <f t="shared" si="29"/>
        <v>0</v>
      </c>
      <c r="H150" s="114">
        <v>0</v>
      </c>
      <c r="I150" s="114">
        <v>0</v>
      </c>
    </row>
    <row r="151" spans="1:9" s="132" customFormat="1" ht="37.5" hidden="1" x14ac:dyDescent="0.2">
      <c r="A151" s="363"/>
      <c r="B151" s="345"/>
      <c r="C151" s="127" t="s">
        <v>20</v>
      </c>
      <c r="D151" s="114">
        <f t="shared" si="28"/>
        <v>0</v>
      </c>
      <c r="E151" s="114">
        <v>0</v>
      </c>
      <c r="F151" s="114">
        <v>0</v>
      </c>
      <c r="G151" s="114">
        <f t="shared" si="29"/>
        <v>0</v>
      </c>
      <c r="H151" s="114">
        <v>0</v>
      </c>
      <c r="I151" s="114">
        <v>0</v>
      </c>
    </row>
    <row r="152" spans="1:9" s="132" customFormat="1" ht="18.75" hidden="1" x14ac:dyDescent="0.2">
      <c r="A152" s="363"/>
      <c r="B152" s="345"/>
      <c r="C152" s="127" t="s">
        <v>11</v>
      </c>
      <c r="D152" s="114">
        <f t="shared" si="28"/>
        <v>0</v>
      </c>
      <c r="E152" s="114">
        <v>0</v>
      </c>
      <c r="F152" s="114">
        <v>0</v>
      </c>
      <c r="G152" s="114">
        <f t="shared" si="29"/>
        <v>0</v>
      </c>
      <c r="H152" s="114">
        <v>0</v>
      </c>
      <c r="I152" s="114">
        <v>0</v>
      </c>
    </row>
    <row r="153" spans="1:9" s="132" customFormat="1" ht="18.75" hidden="1" x14ac:dyDescent="0.2">
      <c r="A153" s="364"/>
      <c r="B153" s="346"/>
      <c r="C153" s="127" t="s">
        <v>10</v>
      </c>
      <c r="D153" s="114">
        <f t="shared" si="28"/>
        <v>0</v>
      </c>
      <c r="E153" s="114">
        <v>0</v>
      </c>
      <c r="F153" s="114">
        <v>0</v>
      </c>
      <c r="G153" s="114">
        <f t="shared" si="29"/>
        <v>0</v>
      </c>
      <c r="H153" s="114">
        <v>0</v>
      </c>
      <c r="I153" s="114">
        <v>0</v>
      </c>
    </row>
    <row r="154" spans="1:9" s="135" customFormat="1" ht="18.75" x14ac:dyDescent="0.2">
      <c r="A154" s="365" t="s">
        <v>317</v>
      </c>
      <c r="B154" s="344" t="s">
        <v>318</v>
      </c>
      <c r="C154" s="133" t="s">
        <v>33</v>
      </c>
      <c r="D154" s="134">
        <f t="shared" si="28"/>
        <v>500</v>
      </c>
      <c r="E154" s="134">
        <f>E155+E165+E166</f>
        <v>0</v>
      </c>
      <c r="F154" s="134">
        <f>F155+F165+F166</f>
        <v>500</v>
      </c>
      <c r="G154" s="134">
        <f t="shared" si="29"/>
        <v>500</v>
      </c>
      <c r="H154" s="134">
        <f>H155+H165+H166</f>
        <v>0</v>
      </c>
      <c r="I154" s="134">
        <f>I155+I165+I166</f>
        <v>500</v>
      </c>
    </row>
    <row r="155" spans="1:9" s="132" customFormat="1" ht="18.75" x14ac:dyDescent="0.2">
      <c r="A155" s="378"/>
      <c r="B155" s="345"/>
      <c r="C155" s="127" t="s">
        <v>13</v>
      </c>
      <c r="D155" s="114">
        <f t="shared" si="28"/>
        <v>500</v>
      </c>
      <c r="E155" s="114">
        <f>E157+E164</f>
        <v>0</v>
      </c>
      <c r="F155" s="114">
        <f>F157+F164</f>
        <v>500</v>
      </c>
      <c r="G155" s="114">
        <f t="shared" si="29"/>
        <v>500</v>
      </c>
      <c r="H155" s="114">
        <f>H157+H164</f>
        <v>0</v>
      </c>
      <c r="I155" s="114">
        <f>I157+I164</f>
        <v>500</v>
      </c>
    </row>
    <row r="156" spans="1:9" s="132" customFormat="1" ht="18.75" x14ac:dyDescent="0.2">
      <c r="A156" s="378"/>
      <c r="B156" s="345"/>
      <c r="C156" s="127" t="s">
        <v>12</v>
      </c>
      <c r="D156" s="114"/>
      <c r="E156" s="114"/>
      <c r="F156" s="114"/>
      <c r="G156" s="114"/>
      <c r="H156" s="114"/>
      <c r="I156" s="114"/>
    </row>
    <row r="157" spans="1:9" s="132" customFormat="1" ht="37.5" x14ac:dyDescent="0.2">
      <c r="A157" s="378"/>
      <c r="B157" s="345"/>
      <c r="C157" s="127" t="s">
        <v>15</v>
      </c>
      <c r="D157" s="114">
        <f t="shared" ref="D157:D168" si="30">E157+F157</f>
        <v>500</v>
      </c>
      <c r="E157" s="114">
        <f>E158+E159+E160+E161+E162+E163</f>
        <v>0</v>
      </c>
      <c r="F157" s="114">
        <f>F158+F159+F160+F161+F162+F163</f>
        <v>500</v>
      </c>
      <c r="G157" s="114">
        <f t="shared" ref="G157:G168" si="31">H157+I157</f>
        <v>500</v>
      </c>
      <c r="H157" s="114">
        <f>H158+H159+H160+H161+H162+H163</f>
        <v>0</v>
      </c>
      <c r="I157" s="114">
        <f>I158+I159+I160+I161+I162+I163</f>
        <v>500</v>
      </c>
    </row>
    <row r="158" spans="1:9" s="132" customFormat="1" ht="37.5" x14ac:dyDescent="0.2">
      <c r="A158" s="378"/>
      <c r="B158" s="345"/>
      <c r="C158" s="128" t="s">
        <v>21</v>
      </c>
      <c r="D158" s="114">
        <f t="shared" si="30"/>
        <v>0</v>
      </c>
      <c r="E158" s="114">
        <v>0</v>
      </c>
      <c r="F158" s="114">
        <v>0</v>
      </c>
      <c r="G158" s="114">
        <f t="shared" si="31"/>
        <v>0</v>
      </c>
      <c r="H158" s="114">
        <v>0</v>
      </c>
      <c r="I158" s="114">
        <v>0</v>
      </c>
    </row>
    <row r="159" spans="1:9" s="132" customFormat="1" ht="37.5" x14ac:dyDescent="0.2">
      <c r="A159" s="378"/>
      <c r="B159" s="345"/>
      <c r="C159" s="128" t="s">
        <v>22</v>
      </c>
      <c r="D159" s="114">
        <f t="shared" si="30"/>
        <v>0</v>
      </c>
      <c r="E159" s="114">
        <v>0</v>
      </c>
      <c r="F159" s="114">
        <v>0</v>
      </c>
      <c r="G159" s="114">
        <f t="shared" si="31"/>
        <v>0</v>
      </c>
      <c r="H159" s="114">
        <v>0</v>
      </c>
      <c r="I159" s="114">
        <v>0</v>
      </c>
    </row>
    <row r="160" spans="1:9" s="132" customFormat="1" ht="37.5" x14ac:dyDescent="0.2">
      <c r="A160" s="378"/>
      <c r="B160" s="345"/>
      <c r="C160" s="128" t="s">
        <v>16</v>
      </c>
      <c r="D160" s="114">
        <f t="shared" si="30"/>
        <v>0</v>
      </c>
      <c r="E160" s="114">
        <v>0</v>
      </c>
      <c r="F160" s="114">
        <v>0</v>
      </c>
      <c r="G160" s="114">
        <f t="shared" si="31"/>
        <v>0</v>
      </c>
      <c r="H160" s="114">
        <v>0</v>
      </c>
      <c r="I160" s="114">
        <v>0</v>
      </c>
    </row>
    <row r="161" spans="1:9" s="132" customFormat="1" ht="37.5" x14ac:dyDescent="0.2">
      <c r="A161" s="378"/>
      <c r="B161" s="345"/>
      <c r="C161" s="128" t="s">
        <v>17</v>
      </c>
      <c r="D161" s="114">
        <f t="shared" si="30"/>
        <v>0</v>
      </c>
      <c r="E161" s="114">
        <v>0</v>
      </c>
      <c r="F161" s="114">
        <v>0</v>
      </c>
      <c r="G161" s="114">
        <f t="shared" si="31"/>
        <v>0</v>
      </c>
      <c r="H161" s="114">
        <v>0</v>
      </c>
      <c r="I161" s="114">
        <v>0</v>
      </c>
    </row>
    <row r="162" spans="1:9" s="132" customFormat="1" ht="37.5" x14ac:dyDescent="0.2">
      <c r="A162" s="378"/>
      <c r="B162" s="345"/>
      <c r="C162" s="128" t="s">
        <v>18</v>
      </c>
      <c r="D162" s="114">
        <f t="shared" si="30"/>
        <v>500</v>
      </c>
      <c r="E162" s="114">
        <v>0</v>
      </c>
      <c r="F162" s="114">
        <v>500</v>
      </c>
      <c r="G162" s="114">
        <f t="shared" si="31"/>
        <v>500</v>
      </c>
      <c r="H162" s="114">
        <v>0</v>
      </c>
      <c r="I162" s="114">
        <v>500</v>
      </c>
    </row>
    <row r="163" spans="1:9" s="132" customFormat="1" ht="37.5" x14ac:dyDescent="0.2">
      <c r="A163" s="378"/>
      <c r="B163" s="345"/>
      <c r="C163" s="128" t="s">
        <v>19</v>
      </c>
      <c r="D163" s="114">
        <f t="shared" si="30"/>
        <v>0</v>
      </c>
      <c r="E163" s="114">
        <v>0</v>
      </c>
      <c r="F163" s="114">
        <v>0</v>
      </c>
      <c r="G163" s="114">
        <f t="shared" si="31"/>
        <v>0</v>
      </c>
      <c r="H163" s="114">
        <v>0</v>
      </c>
      <c r="I163" s="114">
        <v>0</v>
      </c>
    </row>
    <row r="164" spans="1:9" s="132" customFormat="1" ht="37.5" x14ac:dyDescent="0.2">
      <c r="A164" s="378"/>
      <c r="B164" s="345"/>
      <c r="C164" s="127" t="s">
        <v>20</v>
      </c>
      <c r="D164" s="114">
        <f t="shared" si="30"/>
        <v>0</v>
      </c>
      <c r="E164" s="114">
        <v>0</v>
      </c>
      <c r="F164" s="114">
        <v>0</v>
      </c>
      <c r="G164" s="114">
        <f t="shared" si="31"/>
        <v>0</v>
      </c>
      <c r="H164" s="114">
        <v>0</v>
      </c>
      <c r="I164" s="114">
        <v>0</v>
      </c>
    </row>
    <row r="165" spans="1:9" s="132" customFormat="1" ht="18.75" x14ac:dyDescent="0.2">
      <c r="A165" s="378"/>
      <c r="B165" s="345"/>
      <c r="C165" s="127" t="s">
        <v>11</v>
      </c>
      <c r="D165" s="114">
        <f t="shared" si="30"/>
        <v>0</v>
      </c>
      <c r="E165" s="114">
        <v>0</v>
      </c>
      <c r="F165" s="114">
        <v>0</v>
      </c>
      <c r="G165" s="114">
        <f t="shared" si="31"/>
        <v>0</v>
      </c>
      <c r="H165" s="114">
        <v>0</v>
      </c>
      <c r="I165" s="114">
        <v>0</v>
      </c>
    </row>
    <row r="166" spans="1:9" s="132" customFormat="1" ht="18.75" x14ac:dyDescent="0.2">
      <c r="A166" s="366"/>
      <c r="B166" s="346"/>
      <c r="C166" s="127" t="s">
        <v>10</v>
      </c>
      <c r="D166" s="114">
        <f t="shared" si="30"/>
        <v>0</v>
      </c>
      <c r="E166" s="114">
        <v>0</v>
      </c>
      <c r="F166" s="114">
        <v>0</v>
      </c>
      <c r="G166" s="114">
        <f t="shared" si="31"/>
        <v>0</v>
      </c>
      <c r="H166" s="114">
        <v>0</v>
      </c>
      <c r="I166" s="114">
        <v>0</v>
      </c>
    </row>
    <row r="167" spans="1:9" s="131" customFormat="1" ht="18.75" x14ac:dyDescent="0.2">
      <c r="A167" s="344" t="s">
        <v>49</v>
      </c>
      <c r="B167" s="344" t="s">
        <v>106</v>
      </c>
      <c r="C167" s="130" t="s">
        <v>33</v>
      </c>
      <c r="D167" s="117">
        <f t="shared" si="30"/>
        <v>44993</v>
      </c>
      <c r="E167" s="117">
        <f>E168+E178+E179</f>
        <v>0</v>
      </c>
      <c r="F167" s="117">
        <f>F168+F178+F179</f>
        <v>44993</v>
      </c>
      <c r="G167" s="117">
        <f t="shared" si="31"/>
        <v>44993</v>
      </c>
      <c r="H167" s="117">
        <f>H168+H178+H179</f>
        <v>0</v>
      </c>
      <c r="I167" s="117">
        <f>I168+I178+I179</f>
        <v>44993</v>
      </c>
    </row>
    <row r="168" spans="1:9" s="132" customFormat="1" ht="18.75" x14ac:dyDescent="0.2">
      <c r="A168" s="345"/>
      <c r="B168" s="345"/>
      <c r="C168" s="127" t="s">
        <v>13</v>
      </c>
      <c r="D168" s="114">
        <f t="shared" si="30"/>
        <v>44993</v>
      </c>
      <c r="E168" s="114">
        <f>E170+E177</f>
        <v>0</v>
      </c>
      <c r="F168" s="114">
        <f>F170+F177</f>
        <v>44993</v>
      </c>
      <c r="G168" s="114">
        <f t="shared" si="31"/>
        <v>44993</v>
      </c>
      <c r="H168" s="114">
        <f>H170+H177</f>
        <v>0</v>
      </c>
      <c r="I168" s="114">
        <f>I170+I177</f>
        <v>44993</v>
      </c>
    </row>
    <row r="169" spans="1:9" s="132" customFormat="1" ht="18.75" x14ac:dyDescent="0.2">
      <c r="A169" s="345"/>
      <c r="B169" s="345"/>
      <c r="C169" s="127" t="s">
        <v>12</v>
      </c>
      <c r="D169" s="114"/>
      <c r="E169" s="114"/>
      <c r="F169" s="114"/>
      <c r="G169" s="114"/>
      <c r="H169" s="114"/>
      <c r="I169" s="114"/>
    </row>
    <row r="170" spans="1:9" s="132" customFormat="1" ht="37.5" x14ac:dyDescent="0.2">
      <c r="A170" s="345"/>
      <c r="B170" s="345"/>
      <c r="C170" s="127" t="s">
        <v>15</v>
      </c>
      <c r="D170" s="114">
        <f t="shared" ref="D170:D181" si="32">E170+F170</f>
        <v>44993</v>
      </c>
      <c r="E170" s="114">
        <f>E171+E172+E173+E174+E175+E176</f>
        <v>0</v>
      </c>
      <c r="F170" s="114">
        <f>F171+F172+F173+F174+F175+F176</f>
        <v>44993</v>
      </c>
      <c r="G170" s="114">
        <f t="shared" ref="G170:G181" si="33">H170+I170</f>
        <v>44993</v>
      </c>
      <c r="H170" s="114">
        <f>H171+H172+H173+H174+H175+H176</f>
        <v>0</v>
      </c>
      <c r="I170" s="114">
        <f>I171+I172+I173+I174+I175+I176</f>
        <v>44993</v>
      </c>
    </row>
    <row r="171" spans="1:9" s="132" customFormat="1" ht="37.5" x14ac:dyDescent="0.2">
      <c r="A171" s="345"/>
      <c r="B171" s="345"/>
      <c r="C171" s="128" t="s">
        <v>21</v>
      </c>
      <c r="D171" s="114">
        <f t="shared" si="32"/>
        <v>41993</v>
      </c>
      <c r="E171" s="114">
        <f t="shared" ref="E171:F179" si="34">E184+E704</f>
        <v>0</v>
      </c>
      <c r="F171" s="114">
        <f t="shared" si="34"/>
        <v>41993</v>
      </c>
      <c r="G171" s="114">
        <f t="shared" si="33"/>
        <v>41993</v>
      </c>
      <c r="H171" s="114">
        <f t="shared" ref="H171:I179" si="35">H184+H704</f>
        <v>0</v>
      </c>
      <c r="I171" s="114">
        <f t="shared" si="35"/>
        <v>41993</v>
      </c>
    </row>
    <row r="172" spans="1:9" s="132" customFormat="1" ht="37.5" x14ac:dyDescent="0.2">
      <c r="A172" s="345"/>
      <c r="B172" s="345"/>
      <c r="C172" s="128" t="s">
        <v>22</v>
      </c>
      <c r="D172" s="114">
        <f t="shared" si="32"/>
        <v>0</v>
      </c>
      <c r="E172" s="114">
        <f t="shared" si="34"/>
        <v>0</v>
      </c>
      <c r="F172" s="114">
        <f t="shared" si="34"/>
        <v>0</v>
      </c>
      <c r="G172" s="114">
        <f t="shared" si="33"/>
        <v>0</v>
      </c>
      <c r="H172" s="114">
        <f t="shared" si="35"/>
        <v>0</v>
      </c>
      <c r="I172" s="114">
        <f t="shared" si="35"/>
        <v>0</v>
      </c>
    </row>
    <row r="173" spans="1:9" s="132" customFormat="1" ht="37.5" x14ac:dyDescent="0.2">
      <c r="A173" s="345"/>
      <c r="B173" s="345"/>
      <c r="C173" s="128" t="s">
        <v>16</v>
      </c>
      <c r="D173" s="114">
        <f t="shared" si="32"/>
        <v>0</v>
      </c>
      <c r="E173" s="114">
        <f t="shared" si="34"/>
        <v>0</v>
      </c>
      <c r="F173" s="114">
        <f t="shared" si="34"/>
        <v>0</v>
      </c>
      <c r="G173" s="114">
        <f t="shared" si="33"/>
        <v>0</v>
      </c>
      <c r="H173" s="114">
        <f t="shared" si="35"/>
        <v>0</v>
      </c>
      <c r="I173" s="114">
        <f t="shared" si="35"/>
        <v>0</v>
      </c>
    </row>
    <row r="174" spans="1:9" s="132" customFormat="1" ht="37.5" x14ac:dyDescent="0.2">
      <c r="A174" s="345"/>
      <c r="B174" s="345"/>
      <c r="C174" s="128" t="s">
        <v>17</v>
      </c>
      <c r="D174" s="114">
        <f t="shared" si="32"/>
        <v>0</v>
      </c>
      <c r="E174" s="114">
        <f t="shared" si="34"/>
        <v>0</v>
      </c>
      <c r="F174" s="114">
        <f t="shared" si="34"/>
        <v>0</v>
      </c>
      <c r="G174" s="114">
        <f t="shared" si="33"/>
        <v>0</v>
      </c>
      <c r="H174" s="114">
        <f t="shared" si="35"/>
        <v>0</v>
      </c>
      <c r="I174" s="114">
        <f t="shared" si="35"/>
        <v>0</v>
      </c>
    </row>
    <row r="175" spans="1:9" s="132" customFormat="1" ht="37.5" x14ac:dyDescent="0.2">
      <c r="A175" s="345"/>
      <c r="B175" s="345"/>
      <c r="C175" s="128" t="s">
        <v>18</v>
      </c>
      <c r="D175" s="114">
        <f t="shared" si="32"/>
        <v>3000</v>
      </c>
      <c r="E175" s="114">
        <f t="shared" si="34"/>
        <v>0</v>
      </c>
      <c r="F175" s="114">
        <f t="shared" si="34"/>
        <v>3000</v>
      </c>
      <c r="G175" s="114">
        <f t="shared" si="33"/>
        <v>3000</v>
      </c>
      <c r="H175" s="114">
        <f t="shared" si="35"/>
        <v>0</v>
      </c>
      <c r="I175" s="114">
        <f t="shared" si="35"/>
        <v>3000</v>
      </c>
    </row>
    <row r="176" spans="1:9" s="132" customFormat="1" ht="37.5" x14ac:dyDescent="0.2">
      <c r="A176" s="345"/>
      <c r="B176" s="345"/>
      <c r="C176" s="128" t="s">
        <v>19</v>
      </c>
      <c r="D176" s="114">
        <f t="shared" si="32"/>
        <v>0</v>
      </c>
      <c r="E176" s="114">
        <f t="shared" si="34"/>
        <v>0</v>
      </c>
      <c r="F176" s="114">
        <f t="shared" si="34"/>
        <v>0</v>
      </c>
      <c r="G176" s="114">
        <f t="shared" si="33"/>
        <v>0</v>
      </c>
      <c r="H176" s="114">
        <f t="shared" si="35"/>
        <v>0</v>
      </c>
      <c r="I176" s="114">
        <f t="shared" si="35"/>
        <v>0</v>
      </c>
    </row>
    <row r="177" spans="1:9" s="132" customFormat="1" ht="37.5" x14ac:dyDescent="0.2">
      <c r="A177" s="345"/>
      <c r="B177" s="345"/>
      <c r="C177" s="127" t="s">
        <v>20</v>
      </c>
      <c r="D177" s="114">
        <f t="shared" si="32"/>
        <v>0</v>
      </c>
      <c r="E177" s="114">
        <f t="shared" si="34"/>
        <v>0</v>
      </c>
      <c r="F177" s="114">
        <f t="shared" si="34"/>
        <v>0</v>
      </c>
      <c r="G177" s="114">
        <f t="shared" si="33"/>
        <v>0</v>
      </c>
      <c r="H177" s="114">
        <f t="shared" si="35"/>
        <v>0</v>
      </c>
      <c r="I177" s="114">
        <f t="shared" si="35"/>
        <v>0</v>
      </c>
    </row>
    <row r="178" spans="1:9" s="132" customFormat="1" ht="18.75" x14ac:dyDescent="0.2">
      <c r="A178" s="345"/>
      <c r="B178" s="345"/>
      <c r="C178" s="127" t="s">
        <v>11</v>
      </c>
      <c r="D178" s="114">
        <f t="shared" si="32"/>
        <v>0</v>
      </c>
      <c r="E178" s="114">
        <f t="shared" si="34"/>
        <v>0</v>
      </c>
      <c r="F178" s="114">
        <f t="shared" si="34"/>
        <v>0</v>
      </c>
      <c r="G178" s="114">
        <f t="shared" si="33"/>
        <v>0</v>
      </c>
      <c r="H178" s="114">
        <f t="shared" si="35"/>
        <v>0</v>
      </c>
      <c r="I178" s="114">
        <f t="shared" si="35"/>
        <v>0</v>
      </c>
    </row>
    <row r="179" spans="1:9" s="132" customFormat="1" ht="18.75" x14ac:dyDescent="0.2">
      <c r="A179" s="346"/>
      <c r="B179" s="346"/>
      <c r="C179" s="127" t="s">
        <v>10</v>
      </c>
      <c r="D179" s="114">
        <f t="shared" si="32"/>
        <v>0</v>
      </c>
      <c r="E179" s="114">
        <f t="shared" si="34"/>
        <v>0</v>
      </c>
      <c r="F179" s="114">
        <f t="shared" si="34"/>
        <v>0</v>
      </c>
      <c r="G179" s="114">
        <f t="shared" si="33"/>
        <v>0</v>
      </c>
      <c r="H179" s="114">
        <f t="shared" si="35"/>
        <v>0</v>
      </c>
      <c r="I179" s="114">
        <f t="shared" si="35"/>
        <v>0</v>
      </c>
    </row>
    <row r="180" spans="1:9" s="135" customFormat="1" ht="18.75" x14ac:dyDescent="0.2">
      <c r="A180" s="362" t="s">
        <v>50</v>
      </c>
      <c r="B180" s="344" t="s">
        <v>107</v>
      </c>
      <c r="C180" s="133" t="s">
        <v>33</v>
      </c>
      <c r="D180" s="134">
        <f t="shared" si="32"/>
        <v>41993</v>
      </c>
      <c r="E180" s="134">
        <f>E181+E191+E192</f>
        <v>0</v>
      </c>
      <c r="F180" s="134">
        <f>F181+F191+F192</f>
        <v>41993</v>
      </c>
      <c r="G180" s="134">
        <f t="shared" si="33"/>
        <v>41993</v>
      </c>
      <c r="H180" s="134">
        <f>H181+H191+H192</f>
        <v>0</v>
      </c>
      <c r="I180" s="134">
        <f>I181+I191+I192</f>
        <v>41993</v>
      </c>
    </row>
    <row r="181" spans="1:9" s="132" customFormat="1" ht="18.75" x14ac:dyDescent="0.2">
      <c r="A181" s="363"/>
      <c r="B181" s="345"/>
      <c r="C181" s="127" t="s">
        <v>13</v>
      </c>
      <c r="D181" s="114">
        <f t="shared" si="32"/>
        <v>41993</v>
      </c>
      <c r="E181" s="114">
        <f>E183+E190</f>
        <v>0</v>
      </c>
      <c r="F181" s="114">
        <f>F183+F190</f>
        <v>41993</v>
      </c>
      <c r="G181" s="114">
        <f t="shared" si="33"/>
        <v>41993</v>
      </c>
      <c r="H181" s="114">
        <f>H183+H190</f>
        <v>0</v>
      </c>
      <c r="I181" s="114">
        <f>I183+I190</f>
        <v>41993</v>
      </c>
    </row>
    <row r="182" spans="1:9" s="132" customFormat="1" ht="18.75" x14ac:dyDescent="0.2">
      <c r="A182" s="363"/>
      <c r="B182" s="345"/>
      <c r="C182" s="127" t="s">
        <v>12</v>
      </c>
      <c r="D182" s="114"/>
      <c r="E182" s="114"/>
      <c r="F182" s="114"/>
      <c r="G182" s="114"/>
      <c r="H182" s="114"/>
      <c r="I182" s="114"/>
    </row>
    <row r="183" spans="1:9" s="132" customFormat="1" ht="37.5" x14ac:dyDescent="0.2">
      <c r="A183" s="363"/>
      <c r="B183" s="345"/>
      <c r="C183" s="127" t="s">
        <v>15</v>
      </c>
      <c r="D183" s="114">
        <f t="shared" ref="D183:D194" si="36">E183+F183</f>
        <v>41993</v>
      </c>
      <c r="E183" s="114">
        <f>E184+E185+E186+E187+E188+E189</f>
        <v>0</v>
      </c>
      <c r="F183" s="114">
        <f>F184+F185+F186+F187+F188+F189</f>
        <v>41993</v>
      </c>
      <c r="G183" s="114">
        <f>H183+I183</f>
        <v>41993</v>
      </c>
      <c r="H183" s="114">
        <f>H184+H185+H186+H187+H188+H189</f>
        <v>0</v>
      </c>
      <c r="I183" s="114">
        <f>I184+I185+I186+I187+I188+I189</f>
        <v>41993</v>
      </c>
    </row>
    <row r="184" spans="1:9" s="132" customFormat="1" ht="37.5" x14ac:dyDescent="0.2">
      <c r="A184" s="363"/>
      <c r="B184" s="345"/>
      <c r="C184" s="128" t="s">
        <v>21</v>
      </c>
      <c r="D184" s="114">
        <f t="shared" si="36"/>
        <v>41993</v>
      </c>
      <c r="E184" s="114">
        <f>E197+E210+E223+E236+E249+E262+E275+E288+E301+E314+E327+E340+E353+E366+E379+E392+E405+E418+E431+E444+E457+E470+E483+E496+E509+E522+E535+E548+E561+E574+E587+E600+E613+E626+E636+E652+E665</f>
        <v>0</v>
      </c>
      <c r="F184" s="114">
        <f>F197+F210+F223+F236+F249+F262+F275+F288+F301+F314+F327+F340+F353+F366+F379+F392+F405+F418+F431+F444+F457+F470+F483+F496+F509+F522+F535+F548+F561+F574+F587+F600+F613+F626+F636+F652+F665+F678+F691</f>
        <v>41993</v>
      </c>
      <c r="G184" s="114">
        <f>G197+G210+G223+G236+G249+G262+G275+G288+G301+G314+G327+G340+G353+G366+G379+G392+G405+G418+G431+G444+G457+G470+G483+G496+G509+G522+G535+G548+G561+G574+G587+G600+G613+G626+G636+G652+G665</f>
        <v>41973</v>
      </c>
      <c r="H184" s="114">
        <f>H197+H210+H223+H236+H249+H262+H275+H288+H301+H314+H327+H340+H353+H366+H379+H392+H405+H418+H431+H444+H457+H470+H483+H496+H509+H522+H535+H548+H561+H574+H587+H600+H613+H626+H636+H652+H665</f>
        <v>0</v>
      </c>
      <c r="I184" s="114">
        <f>I197+I210+I223+I236+I249+I262+I275+I288+I301+I314+I327+I340+I353+I366+I379+I392+I405+I418+I431+I444+I457+I470+I483+I496+I509+I522+I535+I548+I561+I574+I587+I600+I613+I626+I636+I652+I665+I678+I691</f>
        <v>41993</v>
      </c>
    </row>
    <row r="185" spans="1:9" s="132" customFormat="1" ht="37.5" x14ac:dyDescent="0.2">
      <c r="A185" s="363"/>
      <c r="B185" s="345"/>
      <c r="C185" s="128" t="s">
        <v>22</v>
      </c>
      <c r="D185" s="114">
        <f t="shared" si="36"/>
        <v>0</v>
      </c>
      <c r="E185" s="114">
        <f t="shared" ref="E185:F192" si="37">E198+E211+E224+E237+E250+E263+E276+E289+E302+E315+E328+E341+E354+E367+E380+E393+E406+E419+E432+E445+E458+E471+E484+E497+E510+E523</f>
        <v>0</v>
      </c>
      <c r="F185" s="114">
        <f t="shared" si="37"/>
        <v>0</v>
      </c>
      <c r="G185" s="114">
        <f t="shared" ref="G185:G194" si="38">H185+I185</f>
        <v>0</v>
      </c>
      <c r="H185" s="114">
        <f t="shared" ref="H185:I192" si="39">H198+H211+H224+H237+H250+H263+H276+H289+H302+H315+H328+H341+H354+H367+H380+H393+H406+H419+H432+H445+H458+H471+H484+H497+H510+H523</f>
        <v>0</v>
      </c>
      <c r="I185" s="114">
        <f t="shared" si="39"/>
        <v>0</v>
      </c>
    </row>
    <row r="186" spans="1:9" s="132" customFormat="1" ht="37.5" x14ac:dyDescent="0.2">
      <c r="A186" s="363"/>
      <c r="B186" s="345"/>
      <c r="C186" s="128" t="s">
        <v>16</v>
      </c>
      <c r="D186" s="114">
        <f t="shared" si="36"/>
        <v>0</v>
      </c>
      <c r="E186" s="114">
        <f t="shared" si="37"/>
        <v>0</v>
      </c>
      <c r="F186" s="114">
        <f t="shared" si="37"/>
        <v>0</v>
      </c>
      <c r="G186" s="114">
        <f t="shared" si="38"/>
        <v>0</v>
      </c>
      <c r="H186" s="114">
        <f t="shared" si="39"/>
        <v>0</v>
      </c>
      <c r="I186" s="114">
        <f t="shared" si="39"/>
        <v>0</v>
      </c>
    </row>
    <row r="187" spans="1:9" s="132" customFormat="1" ht="37.5" x14ac:dyDescent="0.2">
      <c r="A187" s="363"/>
      <c r="B187" s="345"/>
      <c r="C187" s="128" t="s">
        <v>17</v>
      </c>
      <c r="D187" s="114">
        <f t="shared" si="36"/>
        <v>0</v>
      </c>
      <c r="E187" s="114">
        <f t="shared" si="37"/>
        <v>0</v>
      </c>
      <c r="F187" s="114">
        <f t="shared" si="37"/>
        <v>0</v>
      </c>
      <c r="G187" s="114">
        <f t="shared" si="38"/>
        <v>0</v>
      </c>
      <c r="H187" s="114">
        <f t="shared" si="39"/>
        <v>0</v>
      </c>
      <c r="I187" s="114">
        <f t="shared" si="39"/>
        <v>0</v>
      </c>
    </row>
    <row r="188" spans="1:9" s="132" customFormat="1" ht="37.5" x14ac:dyDescent="0.2">
      <c r="A188" s="363"/>
      <c r="B188" s="345"/>
      <c r="C188" s="128" t="s">
        <v>18</v>
      </c>
      <c r="D188" s="114">
        <f t="shared" si="36"/>
        <v>0</v>
      </c>
      <c r="E188" s="114">
        <f t="shared" si="37"/>
        <v>0</v>
      </c>
      <c r="F188" s="114">
        <f t="shared" si="37"/>
        <v>0</v>
      </c>
      <c r="G188" s="114">
        <f t="shared" si="38"/>
        <v>0</v>
      </c>
      <c r="H188" s="114">
        <f t="shared" si="39"/>
        <v>0</v>
      </c>
      <c r="I188" s="114">
        <f t="shared" si="39"/>
        <v>0</v>
      </c>
    </row>
    <row r="189" spans="1:9" s="132" customFormat="1" ht="37.5" x14ac:dyDescent="0.2">
      <c r="A189" s="363"/>
      <c r="B189" s="345"/>
      <c r="C189" s="128" t="s">
        <v>19</v>
      </c>
      <c r="D189" s="114">
        <f t="shared" si="36"/>
        <v>0</v>
      </c>
      <c r="E189" s="114">
        <f t="shared" si="37"/>
        <v>0</v>
      </c>
      <c r="F189" s="114">
        <f t="shared" si="37"/>
        <v>0</v>
      </c>
      <c r="G189" s="114">
        <f t="shared" si="38"/>
        <v>0</v>
      </c>
      <c r="H189" s="114">
        <f t="shared" si="39"/>
        <v>0</v>
      </c>
      <c r="I189" s="114">
        <f t="shared" si="39"/>
        <v>0</v>
      </c>
    </row>
    <row r="190" spans="1:9" s="132" customFormat="1" ht="37.5" x14ac:dyDescent="0.2">
      <c r="A190" s="363"/>
      <c r="B190" s="345"/>
      <c r="C190" s="127" t="s">
        <v>20</v>
      </c>
      <c r="D190" s="114">
        <f t="shared" si="36"/>
        <v>0</v>
      </c>
      <c r="E190" s="114">
        <f t="shared" si="37"/>
        <v>0</v>
      </c>
      <c r="F190" s="114">
        <f t="shared" si="37"/>
        <v>0</v>
      </c>
      <c r="G190" s="114">
        <f t="shared" si="38"/>
        <v>0</v>
      </c>
      <c r="H190" s="114">
        <f t="shared" si="39"/>
        <v>0</v>
      </c>
      <c r="I190" s="114">
        <f t="shared" si="39"/>
        <v>0</v>
      </c>
    </row>
    <row r="191" spans="1:9" s="132" customFormat="1" ht="18.75" x14ac:dyDescent="0.2">
      <c r="A191" s="363"/>
      <c r="B191" s="345"/>
      <c r="C191" s="127" t="s">
        <v>11</v>
      </c>
      <c r="D191" s="114">
        <f t="shared" si="36"/>
        <v>0</v>
      </c>
      <c r="E191" s="114">
        <f t="shared" si="37"/>
        <v>0</v>
      </c>
      <c r="F191" s="114">
        <f t="shared" si="37"/>
        <v>0</v>
      </c>
      <c r="G191" s="114">
        <f t="shared" si="38"/>
        <v>0</v>
      </c>
      <c r="H191" s="114">
        <f t="shared" si="39"/>
        <v>0</v>
      </c>
      <c r="I191" s="114">
        <f t="shared" si="39"/>
        <v>0</v>
      </c>
    </row>
    <row r="192" spans="1:9" s="132" customFormat="1" ht="18.75" x14ac:dyDescent="0.2">
      <c r="A192" s="364"/>
      <c r="B192" s="346"/>
      <c r="C192" s="127" t="s">
        <v>10</v>
      </c>
      <c r="D192" s="114">
        <f t="shared" si="36"/>
        <v>0</v>
      </c>
      <c r="E192" s="114">
        <f t="shared" si="37"/>
        <v>0</v>
      </c>
      <c r="F192" s="114">
        <f t="shared" si="37"/>
        <v>0</v>
      </c>
      <c r="G192" s="114">
        <f t="shared" si="38"/>
        <v>0</v>
      </c>
      <c r="H192" s="114">
        <f t="shared" si="39"/>
        <v>0</v>
      </c>
      <c r="I192" s="114">
        <f t="shared" si="39"/>
        <v>0</v>
      </c>
    </row>
    <row r="193" spans="1:9" s="132" customFormat="1" ht="18.75" customHeight="1" x14ac:dyDescent="0.2">
      <c r="A193" s="365" t="s">
        <v>178</v>
      </c>
      <c r="B193" s="344" t="s">
        <v>240</v>
      </c>
      <c r="C193" s="127" t="s">
        <v>33</v>
      </c>
      <c r="D193" s="114">
        <f t="shared" si="36"/>
        <v>1348.9</v>
      </c>
      <c r="E193" s="114">
        <f>E194+E204+E205</f>
        <v>0</v>
      </c>
      <c r="F193" s="114">
        <f>F194+F204+F205</f>
        <v>1348.9</v>
      </c>
      <c r="G193" s="114">
        <f t="shared" si="38"/>
        <v>1348.9</v>
      </c>
      <c r="H193" s="114">
        <f>H194+H204+H205</f>
        <v>0</v>
      </c>
      <c r="I193" s="114">
        <f>I194+I204+I205</f>
        <v>1348.9</v>
      </c>
    </row>
    <row r="194" spans="1:9" s="132" customFormat="1" ht="18.75" x14ac:dyDescent="0.2">
      <c r="A194" s="378"/>
      <c r="B194" s="345"/>
      <c r="C194" s="127" t="s">
        <v>13</v>
      </c>
      <c r="D194" s="114">
        <f t="shared" si="36"/>
        <v>1348.9</v>
      </c>
      <c r="E194" s="114">
        <f>E196+E203</f>
        <v>0</v>
      </c>
      <c r="F194" s="114">
        <f>F196+F203</f>
        <v>1348.9</v>
      </c>
      <c r="G194" s="114">
        <f t="shared" si="38"/>
        <v>1348.9</v>
      </c>
      <c r="H194" s="114">
        <f>H196+H203</f>
        <v>0</v>
      </c>
      <c r="I194" s="114">
        <f>I196+I203</f>
        <v>1348.9</v>
      </c>
    </row>
    <row r="195" spans="1:9" s="132" customFormat="1" ht="18.75" x14ac:dyDescent="0.2">
      <c r="A195" s="378"/>
      <c r="B195" s="345"/>
      <c r="C195" s="127" t="s">
        <v>12</v>
      </c>
      <c r="D195" s="114"/>
      <c r="E195" s="114"/>
      <c r="F195" s="114"/>
      <c r="G195" s="114"/>
      <c r="H195" s="114"/>
      <c r="I195" s="114"/>
    </row>
    <row r="196" spans="1:9" s="132" customFormat="1" ht="37.5" x14ac:dyDescent="0.2">
      <c r="A196" s="378"/>
      <c r="B196" s="345"/>
      <c r="C196" s="127" t="s">
        <v>15</v>
      </c>
      <c r="D196" s="114">
        <f t="shared" ref="D196:D207" si="40">E196+F196</f>
        <v>1348.9</v>
      </c>
      <c r="E196" s="114">
        <f>E197+E198+E199+E200+E201+E202</f>
        <v>0</v>
      </c>
      <c r="F196" s="114">
        <f>F197+F198+F199+F200+F201+F202</f>
        <v>1348.9</v>
      </c>
      <c r="G196" s="114">
        <f t="shared" ref="G196:G207" si="41">H196+I196</f>
        <v>1348.9</v>
      </c>
      <c r="H196" s="114">
        <f>H197+H198+H199+H200+H201+H202</f>
        <v>0</v>
      </c>
      <c r="I196" s="114">
        <f>I197+I198+I199+I200+I201+I202</f>
        <v>1348.9</v>
      </c>
    </row>
    <row r="197" spans="1:9" s="132" customFormat="1" ht="37.5" x14ac:dyDescent="0.2">
      <c r="A197" s="378"/>
      <c r="B197" s="345"/>
      <c r="C197" s="128" t="s">
        <v>21</v>
      </c>
      <c r="D197" s="114">
        <f t="shared" si="40"/>
        <v>1348.9</v>
      </c>
      <c r="E197" s="114">
        <v>0</v>
      </c>
      <c r="F197" s="114">
        <v>1348.9</v>
      </c>
      <c r="G197" s="114">
        <f t="shared" si="41"/>
        <v>1348.9</v>
      </c>
      <c r="H197" s="114">
        <v>0</v>
      </c>
      <c r="I197" s="114">
        <v>1348.9</v>
      </c>
    </row>
    <row r="198" spans="1:9" s="132" customFormat="1" ht="37.5" x14ac:dyDescent="0.2">
      <c r="A198" s="378"/>
      <c r="B198" s="345"/>
      <c r="C198" s="128" t="s">
        <v>22</v>
      </c>
      <c r="D198" s="114">
        <f t="shared" si="40"/>
        <v>0</v>
      </c>
      <c r="E198" s="114">
        <v>0</v>
      </c>
      <c r="F198" s="114">
        <v>0</v>
      </c>
      <c r="G198" s="114">
        <f t="shared" si="41"/>
        <v>0</v>
      </c>
      <c r="H198" s="114">
        <v>0</v>
      </c>
      <c r="I198" s="114">
        <v>0</v>
      </c>
    </row>
    <row r="199" spans="1:9" s="132" customFormat="1" ht="37.5" x14ac:dyDescent="0.2">
      <c r="A199" s="378"/>
      <c r="B199" s="345"/>
      <c r="C199" s="128" t="s">
        <v>16</v>
      </c>
      <c r="D199" s="114">
        <f t="shared" si="40"/>
        <v>0</v>
      </c>
      <c r="E199" s="114">
        <v>0</v>
      </c>
      <c r="F199" s="114">
        <v>0</v>
      </c>
      <c r="G199" s="114">
        <f t="shared" si="41"/>
        <v>0</v>
      </c>
      <c r="H199" s="114">
        <v>0</v>
      </c>
      <c r="I199" s="114">
        <v>0</v>
      </c>
    </row>
    <row r="200" spans="1:9" s="132" customFormat="1" ht="37.5" x14ac:dyDescent="0.2">
      <c r="A200" s="378"/>
      <c r="B200" s="345"/>
      <c r="C200" s="128" t="s">
        <v>17</v>
      </c>
      <c r="D200" s="114">
        <f t="shared" si="40"/>
        <v>0</v>
      </c>
      <c r="E200" s="114">
        <v>0</v>
      </c>
      <c r="F200" s="114">
        <v>0</v>
      </c>
      <c r="G200" s="114">
        <f t="shared" si="41"/>
        <v>0</v>
      </c>
      <c r="H200" s="114">
        <v>0</v>
      </c>
      <c r="I200" s="114">
        <v>0</v>
      </c>
    </row>
    <row r="201" spans="1:9" s="132" customFormat="1" ht="37.5" x14ac:dyDescent="0.2">
      <c r="A201" s="378"/>
      <c r="B201" s="345"/>
      <c r="C201" s="128" t="s">
        <v>18</v>
      </c>
      <c r="D201" s="114">
        <f t="shared" si="40"/>
        <v>0</v>
      </c>
      <c r="E201" s="114">
        <v>0</v>
      </c>
      <c r="F201" s="114">
        <v>0</v>
      </c>
      <c r="G201" s="114">
        <f t="shared" si="41"/>
        <v>0</v>
      </c>
      <c r="H201" s="114">
        <v>0</v>
      </c>
      <c r="I201" s="114">
        <v>0</v>
      </c>
    </row>
    <row r="202" spans="1:9" s="132" customFormat="1" ht="37.5" x14ac:dyDescent="0.2">
      <c r="A202" s="378"/>
      <c r="B202" s="345"/>
      <c r="C202" s="128" t="s">
        <v>19</v>
      </c>
      <c r="D202" s="114">
        <f t="shared" si="40"/>
        <v>0</v>
      </c>
      <c r="E202" s="114">
        <v>0</v>
      </c>
      <c r="F202" s="114">
        <v>0</v>
      </c>
      <c r="G202" s="114">
        <f t="shared" si="41"/>
        <v>0</v>
      </c>
      <c r="H202" s="114">
        <v>0</v>
      </c>
      <c r="I202" s="114">
        <v>0</v>
      </c>
    </row>
    <row r="203" spans="1:9" s="132" customFormat="1" ht="37.5" x14ac:dyDescent="0.2">
      <c r="A203" s="378"/>
      <c r="B203" s="345"/>
      <c r="C203" s="127" t="s">
        <v>20</v>
      </c>
      <c r="D203" s="114">
        <f t="shared" si="40"/>
        <v>0</v>
      </c>
      <c r="E203" s="114">
        <v>0</v>
      </c>
      <c r="F203" s="114">
        <v>0</v>
      </c>
      <c r="G203" s="114">
        <f t="shared" si="41"/>
        <v>0</v>
      </c>
      <c r="H203" s="114">
        <v>0</v>
      </c>
      <c r="I203" s="114">
        <v>0</v>
      </c>
    </row>
    <row r="204" spans="1:9" s="132" customFormat="1" ht="18.75" x14ac:dyDescent="0.2">
      <c r="A204" s="378"/>
      <c r="B204" s="345"/>
      <c r="C204" s="127" t="s">
        <v>11</v>
      </c>
      <c r="D204" s="114">
        <f t="shared" si="40"/>
        <v>0</v>
      </c>
      <c r="E204" s="114">
        <v>0</v>
      </c>
      <c r="F204" s="114">
        <v>0</v>
      </c>
      <c r="G204" s="114">
        <f t="shared" si="41"/>
        <v>0</v>
      </c>
      <c r="H204" s="114">
        <v>0</v>
      </c>
      <c r="I204" s="114">
        <v>0</v>
      </c>
    </row>
    <row r="205" spans="1:9" s="132" customFormat="1" ht="18.75" x14ac:dyDescent="0.2">
      <c r="A205" s="366"/>
      <c r="B205" s="346"/>
      <c r="C205" s="127" t="s">
        <v>10</v>
      </c>
      <c r="D205" s="114">
        <f t="shared" si="40"/>
        <v>0</v>
      </c>
      <c r="E205" s="114">
        <v>0</v>
      </c>
      <c r="F205" s="114">
        <v>0</v>
      </c>
      <c r="G205" s="114">
        <f t="shared" si="41"/>
        <v>0</v>
      </c>
      <c r="H205" s="114">
        <v>0</v>
      </c>
      <c r="I205" s="114">
        <v>0</v>
      </c>
    </row>
    <row r="206" spans="1:9" s="132" customFormat="1" ht="18.75" customHeight="1" x14ac:dyDescent="0.2">
      <c r="A206" s="365" t="s">
        <v>179</v>
      </c>
      <c r="B206" s="344" t="s">
        <v>242</v>
      </c>
      <c r="C206" s="127" t="s">
        <v>33</v>
      </c>
      <c r="D206" s="114">
        <f t="shared" si="40"/>
        <v>965.3</v>
      </c>
      <c r="E206" s="114">
        <f>E207+E217+E218</f>
        <v>0</v>
      </c>
      <c r="F206" s="114">
        <f>F207+F217+F218</f>
        <v>965.3</v>
      </c>
      <c r="G206" s="114">
        <f t="shared" si="41"/>
        <v>965.3</v>
      </c>
      <c r="H206" s="114">
        <f>H207+H217+H218</f>
        <v>0</v>
      </c>
      <c r="I206" s="114">
        <f>I207+I217+I218</f>
        <v>965.3</v>
      </c>
    </row>
    <row r="207" spans="1:9" s="132" customFormat="1" ht="18.75" x14ac:dyDescent="0.2">
      <c r="A207" s="378"/>
      <c r="B207" s="345"/>
      <c r="C207" s="127" t="s">
        <v>13</v>
      </c>
      <c r="D207" s="114">
        <f t="shared" si="40"/>
        <v>965.3</v>
      </c>
      <c r="E207" s="114">
        <f>E209+E216</f>
        <v>0</v>
      </c>
      <c r="F207" s="114">
        <f>F209+F216</f>
        <v>965.3</v>
      </c>
      <c r="G207" s="114">
        <f t="shared" si="41"/>
        <v>965.3</v>
      </c>
      <c r="H207" s="114">
        <f>H209+H216</f>
        <v>0</v>
      </c>
      <c r="I207" s="114">
        <f>I209+I216</f>
        <v>965.3</v>
      </c>
    </row>
    <row r="208" spans="1:9" s="132" customFormat="1" ht="18.75" x14ac:dyDescent="0.2">
      <c r="A208" s="378"/>
      <c r="B208" s="345"/>
      <c r="C208" s="127" t="s">
        <v>12</v>
      </c>
      <c r="D208" s="114"/>
      <c r="E208" s="114"/>
      <c r="F208" s="114"/>
      <c r="G208" s="114"/>
      <c r="H208" s="114"/>
      <c r="I208" s="114"/>
    </row>
    <row r="209" spans="1:9" s="132" customFormat="1" ht="37.5" x14ac:dyDescent="0.2">
      <c r="A209" s="378"/>
      <c r="B209" s="345"/>
      <c r="C209" s="127" t="s">
        <v>15</v>
      </c>
      <c r="D209" s="114">
        <f t="shared" ref="D209:D220" si="42">E209+F209</f>
        <v>965.3</v>
      </c>
      <c r="E209" s="114">
        <f>E210+E211+E212+E213+E214+E215</f>
        <v>0</v>
      </c>
      <c r="F209" s="114">
        <f>F210+F211+F212+F213+F214+F215</f>
        <v>965.3</v>
      </c>
      <c r="G209" s="114">
        <f t="shared" ref="G209:G220" si="43">H209+I209</f>
        <v>965.3</v>
      </c>
      <c r="H209" s="114">
        <f>H210+H211+H212+H213+H214+H215</f>
        <v>0</v>
      </c>
      <c r="I209" s="114">
        <f>I210+I211+I212+I213+I214+I215</f>
        <v>965.3</v>
      </c>
    </row>
    <row r="210" spans="1:9" s="132" customFormat="1" ht="37.5" x14ac:dyDescent="0.2">
      <c r="A210" s="378"/>
      <c r="B210" s="345"/>
      <c r="C210" s="128" t="s">
        <v>21</v>
      </c>
      <c r="D210" s="114">
        <f t="shared" si="42"/>
        <v>965.3</v>
      </c>
      <c r="E210" s="114">
        <v>0</v>
      </c>
      <c r="F210" s="114">
        <v>965.3</v>
      </c>
      <c r="G210" s="114">
        <f t="shared" si="43"/>
        <v>965.3</v>
      </c>
      <c r="H210" s="114">
        <v>0</v>
      </c>
      <c r="I210" s="114">
        <v>965.3</v>
      </c>
    </row>
    <row r="211" spans="1:9" s="132" customFormat="1" ht="37.5" x14ac:dyDescent="0.2">
      <c r="A211" s="378"/>
      <c r="B211" s="345"/>
      <c r="C211" s="128" t="s">
        <v>22</v>
      </c>
      <c r="D211" s="114">
        <f t="shared" si="42"/>
        <v>0</v>
      </c>
      <c r="E211" s="114">
        <v>0</v>
      </c>
      <c r="F211" s="114">
        <v>0</v>
      </c>
      <c r="G211" s="114">
        <f t="shared" si="43"/>
        <v>0</v>
      </c>
      <c r="H211" s="114">
        <v>0</v>
      </c>
      <c r="I211" s="114">
        <v>0</v>
      </c>
    </row>
    <row r="212" spans="1:9" s="132" customFormat="1" ht="37.5" x14ac:dyDescent="0.2">
      <c r="A212" s="378"/>
      <c r="B212" s="345"/>
      <c r="C212" s="128" t="s">
        <v>16</v>
      </c>
      <c r="D212" s="114">
        <f t="shared" si="42"/>
        <v>0</v>
      </c>
      <c r="E212" s="114">
        <v>0</v>
      </c>
      <c r="F212" s="114">
        <v>0</v>
      </c>
      <c r="G212" s="114">
        <f t="shared" si="43"/>
        <v>0</v>
      </c>
      <c r="H212" s="114">
        <v>0</v>
      </c>
      <c r="I212" s="114">
        <v>0</v>
      </c>
    </row>
    <row r="213" spans="1:9" s="132" customFormat="1" ht="37.5" x14ac:dyDescent="0.2">
      <c r="A213" s="378"/>
      <c r="B213" s="345"/>
      <c r="C213" s="128" t="s">
        <v>17</v>
      </c>
      <c r="D213" s="114">
        <f t="shared" si="42"/>
        <v>0</v>
      </c>
      <c r="E213" s="114">
        <v>0</v>
      </c>
      <c r="F213" s="114">
        <v>0</v>
      </c>
      <c r="G213" s="114">
        <f t="shared" si="43"/>
        <v>0</v>
      </c>
      <c r="H213" s="114">
        <v>0</v>
      </c>
      <c r="I213" s="114">
        <v>0</v>
      </c>
    </row>
    <row r="214" spans="1:9" s="132" customFormat="1" ht="37.5" x14ac:dyDescent="0.2">
      <c r="A214" s="378"/>
      <c r="B214" s="345"/>
      <c r="C214" s="128" t="s">
        <v>18</v>
      </c>
      <c r="D214" s="114">
        <f t="shared" si="42"/>
        <v>0</v>
      </c>
      <c r="E214" s="114">
        <v>0</v>
      </c>
      <c r="F214" s="114">
        <v>0</v>
      </c>
      <c r="G214" s="114">
        <f t="shared" si="43"/>
        <v>0</v>
      </c>
      <c r="H214" s="114">
        <v>0</v>
      </c>
      <c r="I214" s="114">
        <v>0</v>
      </c>
    </row>
    <row r="215" spans="1:9" s="132" customFormat="1" ht="37.5" x14ac:dyDescent="0.2">
      <c r="A215" s="378"/>
      <c r="B215" s="345"/>
      <c r="C215" s="128" t="s">
        <v>19</v>
      </c>
      <c r="D215" s="114">
        <f t="shared" si="42"/>
        <v>0</v>
      </c>
      <c r="E215" s="114">
        <v>0</v>
      </c>
      <c r="F215" s="114">
        <v>0</v>
      </c>
      <c r="G215" s="114">
        <f t="shared" si="43"/>
        <v>0</v>
      </c>
      <c r="H215" s="114">
        <v>0</v>
      </c>
      <c r="I215" s="114">
        <v>0</v>
      </c>
    </row>
    <row r="216" spans="1:9" s="132" customFormat="1" ht="37.5" x14ac:dyDescent="0.2">
      <c r="A216" s="378"/>
      <c r="B216" s="345"/>
      <c r="C216" s="127" t="s">
        <v>20</v>
      </c>
      <c r="D216" s="114">
        <f t="shared" si="42"/>
        <v>0</v>
      </c>
      <c r="E216" s="114">
        <v>0</v>
      </c>
      <c r="F216" s="114">
        <v>0</v>
      </c>
      <c r="G216" s="114">
        <f t="shared" si="43"/>
        <v>0</v>
      </c>
      <c r="H216" s="114">
        <v>0</v>
      </c>
      <c r="I216" s="114">
        <v>0</v>
      </c>
    </row>
    <row r="217" spans="1:9" s="132" customFormat="1" ht="18.75" x14ac:dyDescent="0.2">
      <c r="A217" s="378"/>
      <c r="B217" s="345"/>
      <c r="C217" s="127" t="s">
        <v>11</v>
      </c>
      <c r="D217" s="114">
        <f t="shared" si="42"/>
        <v>0</v>
      </c>
      <c r="E217" s="114">
        <v>0</v>
      </c>
      <c r="F217" s="114">
        <v>0</v>
      </c>
      <c r="G217" s="114">
        <f t="shared" si="43"/>
        <v>0</v>
      </c>
      <c r="H217" s="114">
        <v>0</v>
      </c>
      <c r="I217" s="114">
        <v>0</v>
      </c>
    </row>
    <row r="218" spans="1:9" s="132" customFormat="1" ht="18.75" x14ac:dyDescent="0.2">
      <c r="A218" s="366"/>
      <c r="B218" s="346"/>
      <c r="C218" s="127" t="s">
        <v>10</v>
      </c>
      <c r="D218" s="114">
        <f t="shared" si="42"/>
        <v>0</v>
      </c>
      <c r="E218" s="114">
        <v>0</v>
      </c>
      <c r="F218" s="114">
        <v>0</v>
      </c>
      <c r="G218" s="114">
        <f t="shared" si="43"/>
        <v>0</v>
      </c>
      <c r="H218" s="114">
        <v>0</v>
      </c>
      <c r="I218" s="114">
        <v>0</v>
      </c>
    </row>
    <row r="219" spans="1:9" s="132" customFormat="1" ht="18.75" customHeight="1" x14ac:dyDescent="0.2">
      <c r="A219" s="365" t="s">
        <v>180</v>
      </c>
      <c r="B219" s="344" t="s">
        <v>267</v>
      </c>
      <c r="C219" s="127" t="s">
        <v>33</v>
      </c>
      <c r="D219" s="114">
        <f t="shared" si="42"/>
        <v>36.200000000000003</v>
      </c>
      <c r="E219" s="114">
        <f>E220+E230+E231</f>
        <v>0</v>
      </c>
      <c r="F219" s="114">
        <f>F220+F230+F231</f>
        <v>36.200000000000003</v>
      </c>
      <c r="G219" s="114">
        <f t="shared" si="43"/>
        <v>36.200000000000003</v>
      </c>
      <c r="H219" s="114">
        <f>H220+H230+H231</f>
        <v>0</v>
      </c>
      <c r="I219" s="114">
        <f>I220+I230+I231</f>
        <v>36.200000000000003</v>
      </c>
    </row>
    <row r="220" spans="1:9" s="132" customFormat="1" ht="18.75" x14ac:dyDescent="0.2">
      <c r="A220" s="378"/>
      <c r="B220" s="345"/>
      <c r="C220" s="127" t="s">
        <v>13</v>
      </c>
      <c r="D220" s="114">
        <f t="shared" si="42"/>
        <v>36.200000000000003</v>
      </c>
      <c r="E220" s="114">
        <f>E222+E229</f>
        <v>0</v>
      </c>
      <c r="F220" s="114">
        <f>F222+F229</f>
        <v>36.200000000000003</v>
      </c>
      <c r="G220" s="114">
        <f t="shared" si="43"/>
        <v>36.200000000000003</v>
      </c>
      <c r="H220" s="114">
        <f>H222+H229</f>
        <v>0</v>
      </c>
      <c r="I220" s="114">
        <f>I222+I229</f>
        <v>36.200000000000003</v>
      </c>
    </row>
    <row r="221" spans="1:9" s="132" customFormat="1" ht="18.75" x14ac:dyDescent="0.2">
      <c r="A221" s="378"/>
      <c r="B221" s="345"/>
      <c r="C221" s="127" t="s">
        <v>12</v>
      </c>
      <c r="D221" s="114"/>
      <c r="E221" s="114"/>
      <c r="F221" s="114"/>
      <c r="G221" s="114"/>
      <c r="H221" s="114"/>
      <c r="I221" s="114"/>
    </row>
    <row r="222" spans="1:9" s="132" customFormat="1" ht="37.5" x14ac:dyDescent="0.2">
      <c r="A222" s="378"/>
      <c r="B222" s="345"/>
      <c r="C222" s="127" t="s">
        <v>15</v>
      </c>
      <c r="D222" s="114">
        <f t="shared" ref="D222:D233" si="44">E222+F222</f>
        <v>36.200000000000003</v>
      </c>
      <c r="E222" s="114">
        <f>E223+E224+E225+E226+E227+E228</f>
        <v>0</v>
      </c>
      <c r="F222" s="114">
        <f>F223+F224+F225+F226+F227+F228</f>
        <v>36.200000000000003</v>
      </c>
      <c r="G222" s="114">
        <f t="shared" ref="G222:G233" si="45">H222+I222</f>
        <v>36.200000000000003</v>
      </c>
      <c r="H222" s="114">
        <f>H223+H224+H225+H226+H227+H228</f>
        <v>0</v>
      </c>
      <c r="I222" s="114">
        <f>I223+I224+I225+I226+I227+I228</f>
        <v>36.200000000000003</v>
      </c>
    </row>
    <row r="223" spans="1:9" s="132" customFormat="1" ht="37.5" x14ac:dyDescent="0.2">
      <c r="A223" s="378"/>
      <c r="B223" s="345"/>
      <c r="C223" s="128" t="s">
        <v>21</v>
      </c>
      <c r="D223" s="114">
        <f t="shared" si="44"/>
        <v>36.200000000000003</v>
      </c>
      <c r="E223" s="114">
        <v>0</v>
      </c>
      <c r="F223" s="114">
        <v>36.200000000000003</v>
      </c>
      <c r="G223" s="114">
        <f t="shared" si="45"/>
        <v>36.200000000000003</v>
      </c>
      <c r="H223" s="114">
        <v>0</v>
      </c>
      <c r="I223" s="114">
        <v>36.200000000000003</v>
      </c>
    </row>
    <row r="224" spans="1:9" s="132" customFormat="1" ht="37.5" x14ac:dyDescent="0.2">
      <c r="A224" s="378"/>
      <c r="B224" s="345"/>
      <c r="C224" s="128" t="s">
        <v>22</v>
      </c>
      <c r="D224" s="114">
        <f t="shared" si="44"/>
        <v>0</v>
      </c>
      <c r="E224" s="114">
        <v>0</v>
      </c>
      <c r="F224" s="114">
        <v>0</v>
      </c>
      <c r="G224" s="114">
        <f t="shared" si="45"/>
        <v>0</v>
      </c>
      <c r="H224" s="114">
        <v>0</v>
      </c>
      <c r="I224" s="114">
        <v>0</v>
      </c>
    </row>
    <row r="225" spans="1:9" s="132" customFormat="1" ht="37.5" x14ac:dyDescent="0.2">
      <c r="A225" s="378"/>
      <c r="B225" s="345"/>
      <c r="C225" s="128" t="s">
        <v>16</v>
      </c>
      <c r="D225" s="114">
        <f t="shared" si="44"/>
        <v>0</v>
      </c>
      <c r="E225" s="114">
        <v>0</v>
      </c>
      <c r="F225" s="114">
        <v>0</v>
      </c>
      <c r="G225" s="114">
        <f t="shared" si="45"/>
        <v>0</v>
      </c>
      <c r="H225" s="114">
        <v>0</v>
      </c>
      <c r="I225" s="114">
        <v>0</v>
      </c>
    </row>
    <row r="226" spans="1:9" s="132" customFormat="1" ht="37.5" x14ac:dyDescent="0.2">
      <c r="A226" s="378"/>
      <c r="B226" s="345"/>
      <c r="C226" s="128" t="s">
        <v>17</v>
      </c>
      <c r="D226" s="114">
        <f t="shared" si="44"/>
        <v>0</v>
      </c>
      <c r="E226" s="114">
        <v>0</v>
      </c>
      <c r="F226" s="114">
        <v>0</v>
      </c>
      <c r="G226" s="114">
        <f t="shared" si="45"/>
        <v>0</v>
      </c>
      <c r="H226" s="114">
        <v>0</v>
      </c>
      <c r="I226" s="114">
        <v>0</v>
      </c>
    </row>
    <row r="227" spans="1:9" s="132" customFormat="1" ht="37.5" x14ac:dyDescent="0.2">
      <c r="A227" s="378"/>
      <c r="B227" s="345"/>
      <c r="C227" s="128" t="s">
        <v>18</v>
      </c>
      <c r="D227" s="114">
        <f t="shared" si="44"/>
        <v>0</v>
      </c>
      <c r="E227" s="114">
        <v>0</v>
      </c>
      <c r="F227" s="114">
        <v>0</v>
      </c>
      <c r="G227" s="114">
        <f t="shared" si="45"/>
        <v>0</v>
      </c>
      <c r="H227" s="114">
        <v>0</v>
      </c>
      <c r="I227" s="114">
        <v>0</v>
      </c>
    </row>
    <row r="228" spans="1:9" s="132" customFormat="1" ht="37.5" x14ac:dyDescent="0.2">
      <c r="A228" s="378"/>
      <c r="B228" s="345"/>
      <c r="C228" s="128" t="s">
        <v>19</v>
      </c>
      <c r="D228" s="114">
        <f t="shared" si="44"/>
        <v>0</v>
      </c>
      <c r="E228" s="114">
        <v>0</v>
      </c>
      <c r="F228" s="114">
        <v>0</v>
      </c>
      <c r="G228" s="114">
        <f t="shared" si="45"/>
        <v>0</v>
      </c>
      <c r="H228" s="114">
        <v>0</v>
      </c>
      <c r="I228" s="114">
        <v>0</v>
      </c>
    </row>
    <row r="229" spans="1:9" s="132" customFormat="1" ht="37.5" x14ac:dyDescent="0.2">
      <c r="A229" s="378"/>
      <c r="B229" s="345"/>
      <c r="C229" s="127" t="s">
        <v>20</v>
      </c>
      <c r="D229" s="114">
        <f t="shared" si="44"/>
        <v>0</v>
      </c>
      <c r="E229" s="114">
        <v>0</v>
      </c>
      <c r="F229" s="114">
        <v>0</v>
      </c>
      <c r="G229" s="114">
        <f t="shared" si="45"/>
        <v>0</v>
      </c>
      <c r="H229" s="114">
        <v>0</v>
      </c>
      <c r="I229" s="114">
        <v>0</v>
      </c>
    </row>
    <row r="230" spans="1:9" s="132" customFormat="1" ht="18.75" x14ac:dyDescent="0.2">
      <c r="A230" s="378"/>
      <c r="B230" s="345"/>
      <c r="C230" s="127" t="s">
        <v>11</v>
      </c>
      <c r="D230" s="114">
        <f t="shared" si="44"/>
        <v>0</v>
      </c>
      <c r="E230" s="114">
        <v>0</v>
      </c>
      <c r="F230" s="114">
        <v>0</v>
      </c>
      <c r="G230" s="114">
        <f t="shared" si="45"/>
        <v>0</v>
      </c>
      <c r="H230" s="114">
        <v>0</v>
      </c>
      <c r="I230" s="114">
        <v>0</v>
      </c>
    </row>
    <row r="231" spans="1:9" s="132" customFormat="1" ht="18.75" x14ac:dyDescent="0.2">
      <c r="A231" s="366"/>
      <c r="B231" s="346"/>
      <c r="C231" s="127" t="s">
        <v>10</v>
      </c>
      <c r="D231" s="114">
        <f t="shared" si="44"/>
        <v>0</v>
      </c>
      <c r="E231" s="114">
        <v>0</v>
      </c>
      <c r="F231" s="114">
        <v>0</v>
      </c>
      <c r="G231" s="114">
        <f t="shared" si="45"/>
        <v>0</v>
      </c>
      <c r="H231" s="114">
        <v>0</v>
      </c>
      <c r="I231" s="114">
        <v>0</v>
      </c>
    </row>
    <row r="232" spans="1:9" s="132" customFormat="1" ht="18.75" x14ac:dyDescent="0.2">
      <c r="A232" s="365" t="s">
        <v>181</v>
      </c>
      <c r="B232" s="344" t="s">
        <v>362</v>
      </c>
      <c r="C232" s="127" t="s">
        <v>33</v>
      </c>
      <c r="D232" s="114">
        <f t="shared" si="44"/>
        <v>493</v>
      </c>
      <c r="E232" s="114">
        <f>E233+E243+E244</f>
        <v>0</v>
      </c>
      <c r="F232" s="114">
        <f>F233+F243+F244</f>
        <v>493</v>
      </c>
      <c r="G232" s="114">
        <f t="shared" si="45"/>
        <v>493</v>
      </c>
      <c r="H232" s="114">
        <f>H233+H243+H244</f>
        <v>0</v>
      </c>
      <c r="I232" s="114">
        <f>I233+I243+I244</f>
        <v>493</v>
      </c>
    </row>
    <row r="233" spans="1:9" s="132" customFormat="1" ht="18.75" x14ac:dyDescent="0.2">
      <c r="A233" s="378"/>
      <c r="B233" s="345"/>
      <c r="C233" s="127" t="s">
        <v>13</v>
      </c>
      <c r="D233" s="114">
        <f t="shared" si="44"/>
        <v>493</v>
      </c>
      <c r="E233" s="114">
        <f>E235+E242</f>
        <v>0</v>
      </c>
      <c r="F233" s="114">
        <f>F235+F242</f>
        <v>493</v>
      </c>
      <c r="G233" s="114">
        <f t="shared" si="45"/>
        <v>493</v>
      </c>
      <c r="H233" s="114">
        <f>H235+H242</f>
        <v>0</v>
      </c>
      <c r="I233" s="114">
        <f>I235+I242</f>
        <v>493</v>
      </c>
    </row>
    <row r="234" spans="1:9" s="132" customFormat="1" ht="18.75" x14ac:dyDescent="0.2">
      <c r="A234" s="378"/>
      <c r="B234" s="345"/>
      <c r="C234" s="127" t="s">
        <v>12</v>
      </c>
      <c r="D234" s="114"/>
      <c r="E234" s="114"/>
      <c r="F234" s="114"/>
      <c r="G234" s="114"/>
      <c r="H234" s="114"/>
      <c r="I234" s="114"/>
    </row>
    <row r="235" spans="1:9" s="132" customFormat="1" ht="37.5" x14ac:dyDescent="0.2">
      <c r="A235" s="378"/>
      <c r="B235" s="345"/>
      <c r="C235" s="127" t="s">
        <v>15</v>
      </c>
      <c r="D235" s="114">
        <f t="shared" ref="D235:D246" si="46">E235+F235</f>
        <v>493</v>
      </c>
      <c r="E235" s="114">
        <f>E236+E237+E238+E239+E240+E241</f>
        <v>0</v>
      </c>
      <c r="F235" s="114">
        <f>F236+F237+F238+F239+F240+F241</f>
        <v>493</v>
      </c>
      <c r="G235" s="114">
        <f t="shared" ref="G235:G246" si="47">H235+I235</f>
        <v>493</v>
      </c>
      <c r="H235" s="114">
        <f>H236+H237+H238+H239+H240+H241</f>
        <v>0</v>
      </c>
      <c r="I235" s="114">
        <f>I236+I237+I238+I239+I240+I241</f>
        <v>493</v>
      </c>
    </row>
    <row r="236" spans="1:9" s="132" customFormat="1" ht="37.5" x14ac:dyDescent="0.2">
      <c r="A236" s="378"/>
      <c r="B236" s="345"/>
      <c r="C236" s="128" t="s">
        <v>21</v>
      </c>
      <c r="D236" s="114">
        <f t="shared" si="46"/>
        <v>493</v>
      </c>
      <c r="E236" s="114">
        <v>0</v>
      </c>
      <c r="F236" s="114">
        <v>493</v>
      </c>
      <c r="G236" s="114">
        <f t="shared" si="47"/>
        <v>493</v>
      </c>
      <c r="H236" s="114">
        <v>0</v>
      </c>
      <c r="I236" s="114">
        <v>493</v>
      </c>
    </row>
    <row r="237" spans="1:9" s="132" customFormat="1" ht="37.5" x14ac:dyDescent="0.2">
      <c r="A237" s="378"/>
      <c r="B237" s="345"/>
      <c r="C237" s="128" t="s">
        <v>22</v>
      </c>
      <c r="D237" s="114">
        <f t="shared" si="46"/>
        <v>0</v>
      </c>
      <c r="E237" s="114">
        <v>0</v>
      </c>
      <c r="F237" s="114">
        <v>0</v>
      </c>
      <c r="G237" s="114">
        <f t="shared" si="47"/>
        <v>0</v>
      </c>
      <c r="H237" s="114">
        <v>0</v>
      </c>
      <c r="I237" s="114">
        <v>0</v>
      </c>
    </row>
    <row r="238" spans="1:9" s="132" customFormat="1" ht="37.5" x14ac:dyDescent="0.2">
      <c r="A238" s="378"/>
      <c r="B238" s="345"/>
      <c r="C238" s="128" t="s">
        <v>16</v>
      </c>
      <c r="D238" s="114">
        <f t="shared" si="46"/>
        <v>0</v>
      </c>
      <c r="E238" s="114">
        <v>0</v>
      </c>
      <c r="F238" s="114">
        <v>0</v>
      </c>
      <c r="G238" s="114">
        <f t="shared" si="47"/>
        <v>0</v>
      </c>
      <c r="H238" s="114">
        <v>0</v>
      </c>
      <c r="I238" s="114">
        <v>0</v>
      </c>
    </row>
    <row r="239" spans="1:9" s="132" customFormat="1" ht="37.5" x14ac:dyDescent="0.2">
      <c r="A239" s="378"/>
      <c r="B239" s="345"/>
      <c r="C239" s="128" t="s">
        <v>17</v>
      </c>
      <c r="D239" s="114">
        <f t="shared" si="46"/>
        <v>0</v>
      </c>
      <c r="E239" s="114">
        <v>0</v>
      </c>
      <c r="F239" s="114">
        <v>0</v>
      </c>
      <c r="G239" s="114">
        <f t="shared" si="47"/>
        <v>0</v>
      </c>
      <c r="H239" s="114">
        <v>0</v>
      </c>
      <c r="I239" s="114">
        <v>0</v>
      </c>
    </row>
    <row r="240" spans="1:9" s="132" customFormat="1" ht="37.5" x14ac:dyDescent="0.2">
      <c r="A240" s="378"/>
      <c r="B240" s="345"/>
      <c r="C240" s="128" t="s">
        <v>18</v>
      </c>
      <c r="D240" s="114">
        <f t="shared" si="46"/>
        <v>0</v>
      </c>
      <c r="E240" s="114">
        <v>0</v>
      </c>
      <c r="F240" s="114">
        <v>0</v>
      </c>
      <c r="G240" s="114">
        <f t="shared" si="47"/>
        <v>0</v>
      </c>
      <c r="H240" s="114">
        <v>0</v>
      </c>
      <c r="I240" s="114">
        <v>0</v>
      </c>
    </row>
    <row r="241" spans="1:9" s="132" customFormat="1" ht="37.5" x14ac:dyDescent="0.2">
      <c r="A241" s="378"/>
      <c r="B241" s="345"/>
      <c r="C241" s="128" t="s">
        <v>19</v>
      </c>
      <c r="D241" s="114">
        <f t="shared" si="46"/>
        <v>0</v>
      </c>
      <c r="E241" s="114">
        <v>0</v>
      </c>
      <c r="F241" s="114">
        <v>0</v>
      </c>
      <c r="G241" s="114">
        <f t="shared" si="47"/>
        <v>0</v>
      </c>
      <c r="H241" s="114">
        <v>0</v>
      </c>
      <c r="I241" s="114">
        <v>0</v>
      </c>
    </row>
    <row r="242" spans="1:9" s="132" customFormat="1" ht="37.5" x14ac:dyDescent="0.2">
      <c r="A242" s="378"/>
      <c r="B242" s="345"/>
      <c r="C242" s="127" t="s">
        <v>20</v>
      </c>
      <c r="D242" s="114">
        <f t="shared" si="46"/>
        <v>0</v>
      </c>
      <c r="E242" s="114">
        <v>0</v>
      </c>
      <c r="F242" s="114">
        <v>0</v>
      </c>
      <c r="G242" s="114">
        <f t="shared" si="47"/>
        <v>0</v>
      </c>
      <c r="H242" s="114">
        <v>0</v>
      </c>
      <c r="I242" s="114">
        <v>0</v>
      </c>
    </row>
    <row r="243" spans="1:9" s="132" customFormat="1" ht="18.75" x14ac:dyDescent="0.2">
      <c r="A243" s="378"/>
      <c r="B243" s="345"/>
      <c r="C243" s="127" t="s">
        <v>11</v>
      </c>
      <c r="D243" s="114">
        <f t="shared" si="46"/>
        <v>0</v>
      </c>
      <c r="E243" s="114">
        <v>0</v>
      </c>
      <c r="F243" s="114">
        <v>0</v>
      </c>
      <c r="G243" s="114">
        <f t="shared" si="47"/>
        <v>0</v>
      </c>
      <c r="H243" s="114">
        <v>0</v>
      </c>
      <c r="I243" s="114">
        <v>0</v>
      </c>
    </row>
    <row r="244" spans="1:9" s="132" customFormat="1" ht="18.75" x14ac:dyDescent="0.2">
      <c r="A244" s="366"/>
      <c r="B244" s="346"/>
      <c r="C244" s="127" t="s">
        <v>10</v>
      </c>
      <c r="D244" s="114">
        <f t="shared" si="46"/>
        <v>0</v>
      </c>
      <c r="E244" s="114">
        <v>0</v>
      </c>
      <c r="F244" s="114">
        <v>0</v>
      </c>
      <c r="G244" s="114">
        <f t="shared" si="47"/>
        <v>0</v>
      </c>
      <c r="H244" s="114">
        <v>0</v>
      </c>
      <c r="I244" s="114">
        <v>0</v>
      </c>
    </row>
    <row r="245" spans="1:9" s="132" customFormat="1" ht="18.75" x14ac:dyDescent="0.2">
      <c r="A245" s="365" t="s">
        <v>182</v>
      </c>
      <c r="B245" s="344" t="s">
        <v>363</v>
      </c>
      <c r="C245" s="127" t="s">
        <v>33</v>
      </c>
      <c r="D245" s="114">
        <f t="shared" si="46"/>
        <v>10</v>
      </c>
      <c r="E245" s="114">
        <f>E246+E256+E257</f>
        <v>0</v>
      </c>
      <c r="F245" s="114">
        <f>F246+F256+F257</f>
        <v>10</v>
      </c>
      <c r="G245" s="114">
        <f t="shared" si="47"/>
        <v>10</v>
      </c>
      <c r="H245" s="114">
        <f>H246+H256+H257</f>
        <v>0</v>
      </c>
      <c r="I245" s="114">
        <f>I246+I256+I257</f>
        <v>10</v>
      </c>
    </row>
    <row r="246" spans="1:9" s="132" customFormat="1" ht="18.75" x14ac:dyDescent="0.2">
      <c r="A246" s="378"/>
      <c r="B246" s="345"/>
      <c r="C246" s="127" t="s">
        <v>13</v>
      </c>
      <c r="D246" s="114">
        <f t="shared" si="46"/>
        <v>10</v>
      </c>
      <c r="E246" s="114">
        <f>E248+E255</f>
        <v>0</v>
      </c>
      <c r="F246" s="114">
        <f>F248+F255</f>
        <v>10</v>
      </c>
      <c r="G246" s="114">
        <f t="shared" si="47"/>
        <v>10</v>
      </c>
      <c r="H246" s="114">
        <f>H248+H255</f>
        <v>0</v>
      </c>
      <c r="I246" s="114">
        <f>I248+I255</f>
        <v>10</v>
      </c>
    </row>
    <row r="247" spans="1:9" s="132" customFormat="1" ht="18.75" x14ac:dyDescent="0.2">
      <c r="A247" s="378"/>
      <c r="B247" s="345"/>
      <c r="C247" s="127" t="s">
        <v>12</v>
      </c>
      <c r="D247" s="114"/>
      <c r="E247" s="114"/>
      <c r="F247" s="114"/>
      <c r="G247" s="114"/>
      <c r="H247" s="114"/>
      <c r="I247" s="114"/>
    </row>
    <row r="248" spans="1:9" s="132" customFormat="1" ht="37.5" x14ac:dyDescent="0.2">
      <c r="A248" s="378"/>
      <c r="B248" s="345"/>
      <c r="C248" s="127" t="s">
        <v>15</v>
      </c>
      <c r="D248" s="114">
        <f t="shared" ref="D248:D259" si="48">E248+F248</f>
        <v>10</v>
      </c>
      <c r="E248" s="114">
        <f>E249+E250+E251+E252+E253+E254</f>
        <v>0</v>
      </c>
      <c r="F248" s="114">
        <f>F249+F250+F251+F252+F253+F254</f>
        <v>10</v>
      </c>
      <c r="G248" s="114">
        <f t="shared" ref="G248:G259" si="49">H248+I248</f>
        <v>10</v>
      </c>
      <c r="H248" s="114">
        <f>H249+H250+H251+H252+H253+H254</f>
        <v>0</v>
      </c>
      <c r="I248" s="114">
        <f>I249+I250+I251+I252+I253+I254</f>
        <v>10</v>
      </c>
    </row>
    <row r="249" spans="1:9" s="132" customFormat="1" ht="37.5" x14ac:dyDescent="0.2">
      <c r="A249" s="378"/>
      <c r="B249" s="345"/>
      <c r="C249" s="128" t="s">
        <v>21</v>
      </c>
      <c r="D249" s="114">
        <f t="shared" si="48"/>
        <v>10</v>
      </c>
      <c r="E249" s="114">
        <v>0</v>
      </c>
      <c r="F249" s="114">
        <v>10</v>
      </c>
      <c r="G249" s="114">
        <f t="shared" si="49"/>
        <v>10</v>
      </c>
      <c r="H249" s="114">
        <v>0</v>
      </c>
      <c r="I249" s="114">
        <v>10</v>
      </c>
    </row>
    <row r="250" spans="1:9" s="132" customFormat="1" ht="37.5" x14ac:dyDescent="0.2">
      <c r="A250" s="378"/>
      <c r="B250" s="345"/>
      <c r="C250" s="128" t="s">
        <v>22</v>
      </c>
      <c r="D250" s="114">
        <f t="shared" si="48"/>
        <v>0</v>
      </c>
      <c r="E250" s="114">
        <v>0</v>
      </c>
      <c r="F250" s="114">
        <v>0</v>
      </c>
      <c r="G250" s="114">
        <f t="shared" si="49"/>
        <v>0</v>
      </c>
      <c r="H250" s="114">
        <v>0</v>
      </c>
      <c r="I250" s="114">
        <v>0</v>
      </c>
    </row>
    <row r="251" spans="1:9" s="132" customFormat="1" ht="37.5" x14ac:dyDescent="0.2">
      <c r="A251" s="378"/>
      <c r="B251" s="345"/>
      <c r="C251" s="128" t="s">
        <v>16</v>
      </c>
      <c r="D251" s="114">
        <f t="shared" si="48"/>
        <v>0</v>
      </c>
      <c r="E251" s="114">
        <v>0</v>
      </c>
      <c r="F251" s="114">
        <v>0</v>
      </c>
      <c r="G251" s="114">
        <f t="shared" si="49"/>
        <v>0</v>
      </c>
      <c r="H251" s="114">
        <v>0</v>
      </c>
      <c r="I251" s="114">
        <v>0</v>
      </c>
    </row>
    <row r="252" spans="1:9" s="132" customFormat="1" ht="37.5" x14ac:dyDescent="0.2">
      <c r="A252" s="378"/>
      <c r="B252" s="345"/>
      <c r="C252" s="128" t="s">
        <v>17</v>
      </c>
      <c r="D252" s="114">
        <f t="shared" si="48"/>
        <v>0</v>
      </c>
      <c r="E252" s="114">
        <v>0</v>
      </c>
      <c r="F252" s="114">
        <v>0</v>
      </c>
      <c r="G252" s="114">
        <f t="shared" si="49"/>
        <v>0</v>
      </c>
      <c r="H252" s="114">
        <v>0</v>
      </c>
      <c r="I252" s="114">
        <v>0</v>
      </c>
    </row>
    <row r="253" spans="1:9" s="132" customFormat="1" ht="37.5" x14ac:dyDescent="0.2">
      <c r="A253" s="378"/>
      <c r="B253" s="345"/>
      <c r="C253" s="128" t="s">
        <v>18</v>
      </c>
      <c r="D253" s="114">
        <f t="shared" si="48"/>
        <v>0</v>
      </c>
      <c r="E253" s="114">
        <v>0</v>
      </c>
      <c r="F253" s="114">
        <v>0</v>
      </c>
      <c r="G253" s="114">
        <f t="shared" si="49"/>
        <v>0</v>
      </c>
      <c r="H253" s="114">
        <v>0</v>
      </c>
      <c r="I253" s="114">
        <v>0</v>
      </c>
    </row>
    <row r="254" spans="1:9" s="132" customFormat="1" ht="37.5" x14ac:dyDescent="0.2">
      <c r="A254" s="378"/>
      <c r="B254" s="345"/>
      <c r="C254" s="128" t="s">
        <v>19</v>
      </c>
      <c r="D254" s="114">
        <f t="shared" si="48"/>
        <v>0</v>
      </c>
      <c r="E254" s="114">
        <v>0</v>
      </c>
      <c r="F254" s="114">
        <v>0</v>
      </c>
      <c r="G254" s="114">
        <f t="shared" si="49"/>
        <v>0</v>
      </c>
      <c r="H254" s="114">
        <v>0</v>
      </c>
      <c r="I254" s="114">
        <v>0</v>
      </c>
    </row>
    <row r="255" spans="1:9" s="132" customFormat="1" ht="37.5" x14ac:dyDescent="0.2">
      <c r="A255" s="378"/>
      <c r="B255" s="345"/>
      <c r="C255" s="127" t="s">
        <v>20</v>
      </c>
      <c r="D255" s="114">
        <f t="shared" si="48"/>
        <v>0</v>
      </c>
      <c r="E255" s="114">
        <v>0</v>
      </c>
      <c r="F255" s="114">
        <v>0</v>
      </c>
      <c r="G255" s="114">
        <f t="shared" si="49"/>
        <v>0</v>
      </c>
      <c r="H255" s="114">
        <v>0</v>
      </c>
      <c r="I255" s="114">
        <v>0</v>
      </c>
    </row>
    <row r="256" spans="1:9" s="132" customFormat="1" ht="18.75" x14ac:dyDescent="0.2">
      <c r="A256" s="378"/>
      <c r="B256" s="345"/>
      <c r="C256" s="127" t="s">
        <v>11</v>
      </c>
      <c r="D256" s="114">
        <f t="shared" si="48"/>
        <v>0</v>
      </c>
      <c r="E256" s="114">
        <v>0</v>
      </c>
      <c r="F256" s="114">
        <v>0</v>
      </c>
      <c r="G256" s="114">
        <f t="shared" si="49"/>
        <v>0</v>
      </c>
      <c r="H256" s="114">
        <v>0</v>
      </c>
      <c r="I256" s="114">
        <v>0</v>
      </c>
    </row>
    <row r="257" spans="1:9" s="132" customFormat="1" ht="18.75" x14ac:dyDescent="0.2">
      <c r="A257" s="366"/>
      <c r="B257" s="346"/>
      <c r="C257" s="127" t="s">
        <v>10</v>
      </c>
      <c r="D257" s="114">
        <f t="shared" si="48"/>
        <v>0</v>
      </c>
      <c r="E257" s="114">
        <v>0</v>
      </c>
      <c r="F257" s="114">
        <v>0</v>
      </c>
      <c r="G257" s="114">
        <f t="shared" si="49"/>
        <v>0</v>
      </c>
      <c r="H257" s="114">
        <v>0</v>
      </c>
      <c r="I257" s="114">
        <v>0</v>
      </c>
    </row>
    <row r="258" spans="1:9" s="132" customFormat="1" ht="18.75" x14ac:dyDescent="0.2">
      <c r="A258" s="365" t="s">
        <v>183</v>
      </c>
      <c r="B258" s="344" t="s">
        <v>243</v>
      </c>
      <c r="C258" s="127" t="s">
        <v>33</v>
      </c>
      <c r="D258" s="114">
        <f t="shared" si="48"/>
        <v>855.8</v>
      </c>
      <c r="E258" s="114">
        <f>E259+E269+E270</f>
        <v>0</v>
      </c>
      <c r="F258" s="114">
        <f>F259+F269+F270</f>
        <v>855.8</v>
      </c>
      <c r="G258" s="114">
        <f t="shared" si="49"/>
        <v>855.8</v>
      </c>
      <c r="H258" s="114">
        <f>H259+H269+H270</f>
        <v>0</v>
      </c>
      <c r="I258" s="114">
        <f>I259+I269+I270</f>
        <v>855.8</v>
      </c>
    </row>
    <row r="259" spans="1:9" s="132" customFormat="1" ht="18.75" x14ac:dyDescent="0.2">
      <c r="A259" s="378"/>
      <c r="B259" s="345"/>
      <c r="C259" s="127" t="s">
        <v>13</v>
      </c>
      <c r="D259" s="114">
        <f t="shared" si="48"/>
        <v>855.8</v>
      </c>
      <c r="E259" s="114">
        <f>E261+E268</f>
        <v>0</v>
      </c>
      <c r="F259" s="114">
        <f>F261+F268</f>
        <v>855.8</v>
      </c>
      <c r="G259" s="114">
        <f t="shared" si="49"/>
        <v>855.8</v>
      </c>
      <c r="H259" s="114">
        <f>H261+H268</f>
        <v>0</v>
      </c>
      <c r="I259" s="114">
        <f>I261+I268</f>
        <v>855.8</v>
      </c>
    </row>
    <row r="260" spans="1:9" s="132" customFormat="1" ht="18.75" x14ac:dyDescent="0.2">
      <c r="A260" s="378"/>
      <c r="B260" s="345"/>
      <c r="C260" s="127" t="s">
        <v>12</v>
      </c>
      <c r="D260" s="114"/>
      <c r="E260" s="114"/>
      <c r="F260" s="114"/>
      <c r="G260" s="114"/>
      <c r="H260" s="114"/>
      <c r="I260" s="114"/>
    </row>
    <row r="261" spans="1:9" s="132" customFormat="1" ht="37.5" x14ac:dyDescent="0.2">
      <c r="A261" s="378"/>
      <c r="B261" s="345"/>
      <c r="C261" s="127" t="s">
        <v>15</v>
      </c>
      <c r="D261" s="114">
        <f t="shared" ref="D261:D272" si="50">E261+F261</f>
        <v>855.8</v>
      </c>
      <c r="E261" s="114">
        <f>E262+E263+E264+E265+E266+E267</f>
        <v>0</v>
      </c>
      <c r="F261" s="114">
        <f>F262+F263+F264+F265+F266+F267</f>
        <v>855.8</v>
      </c>
      <c r="G261" s="114">
        <f t="shared" ref="G261:G272" si="51">H261+I261</f>
        <v>855.8</v>
      </c>
      <c r="H261" s="114">
        <f>H262+H263+H264+H265+H266+H267</f>
        <v>0</v>
      </c>
      <c r="I261" s="114">
        <f>I262+I263+I264+I265+I266+I267</f>
        <v>855.8</v>
      </c>
    </row>
    <row r="262" spans="1:9" s="132" customFormat="1" ht="37.5" x14ac:dyDescent="0.2">
      <c r="A262" s="378"/>
      <c r="B262" s="345"/>
      <c r="C262" s="128" t="s">
        <v>21</v>
      </c>
      <c r="D262" s="114">
        <f t="shared" si="50"/>
        <v>855.8</v>
      </c>
      <c r="E262" s="114">
        <v>0</v>
      </c>
      <c r="F262" s="114">
        <v>855.8</v>
      </c>
      <c r="G262" s="114">
        <f t="shared" si="51"/>
        <v>855.8</v>
      </c>
      <c r="H262" s="114">
        <v>0</v>
      </c>
      <c r="I262" s="114">
        <v>855.8</v>
      </c>
    </row>
    <row r="263" spans="1:9" s="132" customFormat="1" ht="37.5" x14ac:dyDescent="0.2">
      <c r="A263" s="378"/>
      <c r="B263" s="345"/>
      <c r="C263" s="128" t="s">
        <v>22</v>
      </c>
      <c r="D263" s="114">
        <f t="shared" si="50"/>
        <v>0</v>
      </c>
      <c r="E263" s="114">
        <v>0</v>
      </c>
      <c r="F263" s="114">
        <v>0</v>
      </c>
      <c r="G263" s="114">
        <f t="shared" si="51"/>
        <v>0</v>
      </c>
      <c r="H263" s="114">
        <v>0</v>
      </c>
      <c r="I263" s="114">
        <v>0</v>
      </c>
    </row>
    <row r="264" spans="1:9" s="132" customFormat="1" ht="37.5" x14ac:dyDescent="0.2">
      <c r="A264" s="378"/>
      <c r="B264" s="345"/>
      <c r="C264" s="128" t="s">
        <v>16</v>
      </c>
      <c r="D264" s="114">
        <f t="shared" si="50"/>
        <v>0</v>
      </c>
      <c r="E264" s="114">
        <v>0</v>
      </c>
      <c r="F264" s="114">
        <v>0</v>
      </c>
      <c r="G264" s="114">
        <f t="shared" si="51"/>
        <v>0</v>
      </c>
      <c r="H264" s="114">
        <v>0</v>
      </c>
      <c r="I264" s="114">
        <v>0</v>
      </c>
    </row>
    <row r="265" spans="1:9" s="132" customFormat="1" ht="37.5" x14ac:dyDescent="0.2">
      <c r="A265" s="378"/>
      <c r="B265" s="345"/>
      <c r="C265" s="128" t="s">
        <v>17</v>
      </c>
      <c r="D265" s="114">
        <f t="shared" si="50"/>
        <v>0</v>
      </c>
      <c r="E265" s="114">
        <v>0</v>
      </c>
      <c r="F265" s="114">
        <v>0</v>
      </c>
      <c r="G265" s="114">
        <f t="shared" si="51"/>
        <v>0</v>
      </c>
      <c r="H265" s="114">
        <v>0</v>
      </c>
      <c r="I265" s="114">
        <v>0</v>
      </c>
    </row>
    <row r="266" spans="1:9" s="132" customFormat="1" ht="37.5" x14ac:dyDescent="0.2">
      <c r="A266" s="378"/>
      <c r="B266" s="345"/>
      <c r="C266" s="128" t="s">
        <v>18</v>
      </c>
      <c r="D266" s="114">
        <f t="shared" si="50"/>
        <v>0</v>
      </c>
      <c r="E266" s="114">
        <v>0</v>
      </c>
      <c r="F266" s="114">
        <v>0</v>
      </c>
      <c r="G266" s="114">
        <f t="shared" si="51"/>
        <v>0</v>
      </c>
      <c r="H266" s="114">
        <v>0</v>
      </c>
      <c r="I266" s="114">
        <v>0</v>
      </c>
    </row>
    <row r="267" spans="1:9" s="132" customFormat="1" ht="37.5" x14ac:dyDescent="0.2">
      <c r="A267" s="378"/>
      <c r="B267" s="345"/>
      <c r="C267" s="128" t="s">
        <v>19</v>
      </c>
      <c r="D267" s="114">
        <f t="shared" si="50"/>
        <v>0</v>
      </c>
      <c r="E267" s="114">
        <v>0</v>
      </c>
      <c r="F267" s="114">
        <v>0</v>
      </c>
      <c r="G267" s="114">
        <f t="shared" si="51"/>
        <v>0</v>
      </c>
      <c r="H267" s="114">
        <v>0</v>
      </c>
      <c r="I267" s="114">
        <v>0</v>
      </c>
    </row>
    <row r="268" spans="1:9" s="132" customFormat="1" ht="37.5" x14ac:dyDescent="0.2">
      <c r="A268" s="378"/>
      <c r="B268" s="345"/>
      <c r="C268" s="127" t="s">
        <v>20</v>
      </c>
      <c r="D268" s="114">
        <f t="shared" si="50"/>
        <v>0</v>
      </c>
      <c r="E268" s="114">
        <v>0</v>
      </c>
      <c r="F268" s="114">
        <v>0</v>
      </c>
      <c r="G268" s="114">
        <f t="shared" si="51"/>
        <v>0</v>
      </c>
      <c r="H268" s="114">
        <v>0</v>
      </c>
      <c r="I268" s="114">
        <v>0</v>
      </c>
    </row>
    <row r="269" spans="1:9" s="132" customFormat="1" ht="18.75" x14ac:dyDescent="0.2">
      <c r="A269" s="378"/>
      <c r="B269" s="345"/>
      <c r="C269" s="127" t="s">
        <v>11</v>
      </c>
      <c r="D269" s="114">
        <f t="shared" si="50"/>
        <v>0</v>
      </c>
      <c r="E269" s="114">
        <v>0</v>
      </c>
      <c r="F269" s="114">
        <v>0</v>
      </c>
      <c r="G269" s="114">
        <f t="shared" si="51"/>
        <v>0</v>
      </c>
      <c r="H269" s="114">
        <v>0</v>
      </c>
      <c r="I269" s="114">
        <v>0</v>
      </c>
    </row>
    <row r="270" spans="1:9" s="132" customFormat="1" ht="18.75" x14ac:dyDescent="0.2">
      <c r="A270" s="366"/>
      <c r="B270" s="346"/>
      <c r="C270" s="127" t="s">
        <v>10</v>
      </c>
      <c r="D270" s="114">
        <f t="shared" si="50"/>
        <v>0</v>
      </c>
      <c r="E270" s="114">
        <v>0</v>
      </c>
      <c r="F270" s="114">
        <v>0</v>
      </c>
      <c r="G270" s="114">
        <f t="shared" si="51"/>
        <v>0</v>
      </c>
      <c r="H270" s="114">
        <v>0</v>
      </c>
      <c r="I270" s="114">
        <v>0</v>
      </c>
    </row>
    <row r="271" spans="1:9" s="132" customFormat="1" ht="18.75" x14ac:dyDescent="0.2">
      <c r="A271" s="365" t="s">
        <v>184</v>
      </c>
      <c r="B271" s="344" t="s">
        <v>364</v>
      </c>
      <c r="C271" s="127" t="s">
        <v>33</v>
      </c>
      <c r="D271" s="114">
        <f t="shared" si="50"/>
        <v>10</v>
      </c>
      <c r="E271" s="114">
        <f>E272+E282+E283</f>
        <v>0</v>
      </c>
      <c r="F271" s="114">
        <f>F272+F282+F283</f>
        <v>10</v>
      </c>
      <c r="G271" s="114">
        <f t="shared" si="51"/>
        <v>10</v>
      </c>
      <c r="H271" s="114">
        <f>H272+H282+H283</f>
        <v>0</v>
      </c>
      <c r="I271" s="114">
        <f>I272+I282+I283</f>
        <v>10</v>
      </c>
    </row>
    <row r="272" spans="1:9" s="132" customFormat="1" ht="18.75" x14ac:dyDescent="0.2">
      <c r="A272" s="378"/>
      <c r="B272" s="345"/>
      <c r="C272" s="127" t="s">
        <v>13</v>
      </c>
      <c r="D272" s="114">
        <f t="shared" si="50"/>
        <v>10</v>
      </c>
      <c r="E272" s="114">
        <f>E274+E281</f>
        <v>0</v>
      </c>
      <c r="F272" s="114">
        <f>F274+F281</f>
        <v>10</v>
      </c>
      <c r="G272" s="114">
        <f t="shared" si="51"/>
        <v>10</v>
      </c>
      <c r="H272" s="114">
        <f>H274+H281</f>
        <v>0</v>
      </c>
      <c r="I272" s="114">
        <f>I274+I281</f>
        <v>10</v>
      </c>
    </row>
    <row r="273" spans="1:9" s="132" customFormat="1" ht="18.75" x14ac:dyDescent="0.2">
      <c r="A273" s="378"/>
      <c r="B273" s="345"/>
      <c r="C273" s="127" t="s">
        <v>12</v>
      </c>
      <c r="D273" s="114"/>
      <c r="E273" s="114"/>
      <c r="F273" s="114"/>
      <c r="G273" s="114"/>
      <c r="H273" s="114"/>
      <c r="I273" s="114"/>
    </row>
    <row r="274" spans="1:9" s="132" customFormat="1" ht="37.5" x14ac:dyDescent="0.2">
      <c r="A274" s="378"/>
      <c r="B274" s="345"/>
      <c r="C274" s="127" t="s">
        <v>15</v>
      </c>
      <c r="D274" s="114">
        <f t="shared" ref="D274:D285" si="52">E274+F274</f>
        <v>10</v>
      </c>
      <c r="E274" s="114">
        <f>E275+E276+E277+E278+E279+E280</f>
        <v>0</v>
      </c>
      <c r="F274" s="114">
        <f>F275+F276+F277+F278+F279+F280</f>
        <v>10</v>
      </c>
      <c r="G274" s="114">
        <f t="shared" ref="G274:G285" si="53">H274+I274</f>
        <v>10</v>
      </c>
      <c r="H274" s="114">
        <f>H275+H276+H277+H278+H279+H280</f>
        <v>0</v>
      </c>
      <c r="I274" s="114">
        <f>I275+I276+I277+I278+I279+I280</f>
        <v>10</v>
      </c>
    </row>
    <row r="275" spans="1:9" s="132" customFormat="1" ht="37.5" x14ac:dyDescent="0.2">
      <c r="A275" s="378"/>
      <c r="B275" s="345"/>
      <c r="C275" s="128" t="s">
        <v>21</v>
      </c>
      <c r="D275" s="114">
        <f t="shared" si="52"/>
        <v>10</v>
      </c>
      <c r="E275" s="114">
        <v>0</v>
      </c>
      <c r="F275" s="114">
        <v>10</v>
      </c>
      <c r="G275" s="114">
        <f t="shared" si="53"/>
        <v>10</v>
      </c>
      <c r="H275" s="114">
        <v>0</v>
      </c>
      <c r="I275" s="114">
        <v>10</v>
      </c>
    </row>
    <row r="276" spans="1:9" s="132" customFormat="1" ht="37.5" x14ac:dyDescent="0.2">
      <c r="A276" s="378"/>
      <c r="B276" s="345"/>
      <c r="C276" s="128" t="s">
        <v>22</v>
      </c>
      <c r="D276" s="114">
        <f t="shared" si="52"/>
        <v>0</v>
      </c>
      <c r="E276" s="114">
        <v>0</v>
      </c>
      <c r="F276" s="114">
        <v>0</v>
      </c>
      <c r="G276" s="114">
        <f t="shared" si="53"/>
        <v>0</v>
      </c>
      <c r="H276" s="114">
        <v>0</v>
      </c>
      <c r="I276" s="114">
        <v>0</v>
      </c>
    </row>
    <row r="277" spans="1:9" s="132" customFormat="1" ht="37.5" x14ac:dyDescent="0.2">
      <c r="A277" s="378"/>
      <c r="B277" s="345"/>
      <c r="C277" s="128" t="s">
        <v>16</v>
      </c>
      <c r="D277" s="114">
        <f t="shared" si="52"/>
        <v>0</v>
      </c>
      <c r="E277" s="114">
        <v>0</v>
      </c>
      <c r="F277" s="114">
        <v>0</v>
      </c>
      <c r="G277" s="114">
        <f t="shared" si="53"/>
        <v>0</v>
      </c>
      <c r="H277" s="114">
        <v>0</v>
      </c>
      <c r="I277" s="114">
        <v>0</v>
      </c>
    </row>
    <row r="278" spans="1:9" s="132" customFormat="1" ht="37.5" x14ac:dyDescent="0.2">
      <c r="A278" s="378"/>
      <c r="B278" s="345"/>
      <c r="C278" s="128" t="s">
        <v>17</v>
      </c>
      <c r="D278" s="114">
        <f t="shared" si="52"/>
        <v>0</v>
      </c>
      <c r="E278" s="114">
        <v>0</v>
      </c>
      <c r="F278" s="114">
        <v>0</v>
      </c>
      <c r="G278" s="114">
        <f t="shared" si="53"/>
        <v>0</v>
      </c>
      <c r="H278" s="114">
        <v>0</v>
      </c>
      <c r="I278" s="114">
        <v>0</v>
      </c>
    </row>
    <row r="279" spans="1:9" s="132" customFormat="1" ht="37.5" x14ac:dyDescent="0.2">
      <c r="A279" s="378"/>
      <c r="B279" s="345"/>
      <c r="C279" s="128" t="s">
        <v>18</v>
      </c>
      <c r="D279" s="114">
        <f t="shared" si="52"/>
        <v>0</v>
      </c>
      <c r="E279" s="114">
        <v>0</v>
      </c>
      <c r="F279" s="114">
        <v>0</v>
      </c>
      <c r="G279" s="114">
        <f t="shared" si="53"/>
        <v>0</v>
      </c>
      <c r="H279" s="114">
        <v>0</v>
      </c>
      <c r="I279" s="114">
        <v>0</v>
      </c>
    </row>
    <row r="280" spans="1:9" s="132" customFormat="1" ht="37.5" x14ac:dyDescent="0.2">
      <c r="A280" s="378"/>
      <c r="B280" s="345"/>
      <c r="C280" s="128" t="s">
        <v>19</v>
      </c>
      <c r="D280" s="114">
        <f t="shared" si="52"/>
        <v>0</v>
      </c>
      <c r="E280" s="114">
        <v>0</v>
      </c>
      <c r="F280" s="114">
        <v>0</v>
      </c>
      <c r="G280" s="114">
        <f t="shared" si="53"/>
        <v>0</v>
      </c>
      <c r="H280" s="114">
        <v>0</v>
      </c>
      <c r="I280" s="114">
        <v>0</v>
      </c>
    </row>
    <row r="281" spans="1:9" s="132" customFormat="1" ht="37.5" x14ac:dyDescent="0.2">
      <c r="A281" s="378"/>
      <c r="B281" s="345"/>
      <c r="C281" s="127" t="s">
        <v>20</v>
      </c>
      <c r="D281" s="114">
        <f t="shared" si="52"/>
        <v>0</v>
      </c>
      <c r="E281" s="114">
        <v>0</v>
      </c>
      <c r="F281" s="114">
        <v>0</v>
      </c>
      <c r="G281" s="114">
        <f t="shared" si="53"/>
        <v>0</v>
      </c>
      <c r="H281" s="114">
        <v>0</v>
      </c>
      <c r="I281" s="114">
        <v>0</v>
      </c>
    </row>
    <row r="282" spans="1:9" s="132" customFormat="1" ht="18.75" x14ac:dyDescent="0.2">
      <c r="A282" s="378"/>
      <c r="B282" s="345"/>
      <c r="C282" s="127" t="s">
        <v>11</v>
      </c>
      <c r="D282" s="114">
        <f t="shared" si="52"/>
        <v>0</v>
      </c>
      <c r="E282" s="114">
        <v>0</v>
      </c>
      <c r="F282" s="114">
        <v>0</v>
      </c>
      <c r="G282" s="114">
        <f t="shared" si="53"/>
        <v>0</v>
      </c>
      <c r="H282" s="114">
        <v>0</v>
      </c>
      <c r="I282" s="114">
        <v>0</v>
      </c>
    </row>
    <row r="283" spans="1:9" s="132" customFormat="1" ht="18.75" x14ac:dyDescent="0.2">
      <c r="A283" s="366"/>
      <c r="B283" s="346"/>
      <c r="C283" s="127" t="s">
        <v>10</v>
      </c>
      <c r="D283" s="114">
        <f t="shared" si="52"/>
        <v>0</v>
      </c>
      <c r="E283" s="114">
        <v>0</v>
      </c>
      <c r="F283" s="114">
        <v>0</v>
      </c>
      <c r="G283" s="114">
        <f t="shared" si="53"/>
        <v>0</v>
      </c>
      <c r="H283" s="114">
        <v>0</v>
      </c>
      <c r="I283" s="114">
        <v>0</v>
      </c>
    </row>
    <row r="284" spans="1:9" s="132" customFormat="1" ht="18.75" x14ac:dyDescent="0.2">
      <c r="A284" s="365" t="s">
        <v>185</v>
      </c>
      <c r="B284" s="344" t="s">
        <v>365</v>
      </c>
      <c r="C284" s="127" t="s">
        <v>33</v>
      </c>
      <c r="D284" s="114">
        <f t="shared" si="52"/>
        <v>837.4</v>
      </c>
      <c r="E284" s="114">
        <f>E285+E295+E296</f>
        <v>0</v>
      </c>
      <c r="F284" s="114">
        <f>F285+F295+F296</f>
        <v>837.4</v>
      </c>
      <c r="G284" s="114">
        <f t="shared" si="53"/>
        <v>837.4</v>
      </c>
      <c r="H284" s="114">
        <f>H285+H295+H296</f>
        <v>0</v>
      </c>
      <c r="I284" s="114">
        <f>I285+I295+I296</f>
        <v>837.4</v>
      </c>
    </row>
    <row r="285" spans="1:9" s="132" customFormat="1" ht="18.75" x14ac:dyDescent="0.2">
      <c r="A285" s="378"/>
      <c r="B285" s="345"/>
      <c r="C285" s="127" t="s">
        <v>13</v>
      </c>
      <c r="D285" s="114">
        <f t="shared" si="52"/>
        <v>837.4</v>
      </c>
      <c r="E285" s="114">
        <f>E287+E294</f>
        <v>0</v>
      </c>
      <c r="F285" s="114">
        <f>F287+F294</f>
        <v>837.4</v>
      </c>
      <c r="G285" s="114">
        <f t="shared" si="53"/>
        <v>837.4</v>
      </c>
      <c r="H285" s="114">
        <f>H287+H294</f>
        <v>0</v>
      </c>
      <c r="I285" s="114">
        <f>I287+I294</f>
        <v>837.4</v>
      </c>
    </row>
    <row r="286" spans="1:9" s="132" customFormat="1" ht="18.75" x14ac:dyDescent="0.2">
      <c r="A286" s="378"/>
      <c r="B286" s="345"/>
      <c r="C286" s="127" t="s">
        <v>12</v>
      </c>
      <c r="D286" s="114"/>
      <c r="E286" s="114"/>
      <c r="F286" s="114"/>
      <c r="G286" s="114"/>
      <c r="H286" s="114"/>
      <c r="I286" s="114"/>
    </row>
    <row r="287" spans="1:9" s="132" customFormat="1" ht="37.5" x14ac:dyDescent="0.2">
      <c r="A287" s="378"/>
      <c r="B287" s="345"/>
      <c r="C287" s="127" t="s">
        <v>15</v>
      </c>
      <c r="D287" s="114">
        <f t="shared" ref="D287:D298" si="54">E287+F287</f>
        <v>837.4</v>
      </c>
      <c r="E287" s="114">
        <f>E288+E289+E290+E291+E292+E293</f>
        <v>0</v>
      </c>
      <c r="F287" s="114">
        <f>F288+F289+F290+F291+F292+F293</f>
        <v>837.4</v>
      </c>
      <c r="G287" s="114">
        <f t="shared" ref="G287:G298" si="55">H287+I287</f>
        <v>837.4</v>
      </c>
      <c r="H287" s="114">
        <f>H288+H289+H290+H291+H292+H293</f>
        <v>0</v>
      </c>
      <c r="I287" s="114">
        <f>I288+I289+I290+I291+I292+I293</f>
        <v>837.4</v>
      </c>
    </row>
    <row r="288" spans="1:9" s="132" customFormat="1" ht="37.5" x14ac:dyDescent="0.2">
      <c r="A288" s="378"/>
      <c r="B288" s="345"/>
      <c r="C288" s="128" t="s">
        <v>21</v>
      </c>
      <c r="D288" s="114">
        <f t="shared" si="54"/>
        <v>837.4</v>
      </c>
      <c r="E288" s="114">
        <v>0</v>
      </c>
      <c r="F288" s="114">
        <v>837.4</v>
      </c>
      <c r="G288" s="114">
        <f t="shared" si="55"/>
        <v>837.4</v>
      </c>
      <c r="H288" s="114">
        <v>0</v>
      </c>
      <c r="I288" s="114">
        <v>837.4</v>
      </c>
    </row>
    <row r="289" spans="1:9" s="132" customFormat="1" ht="37.5" x14ac:dyDescent="0.2">
      <c r="A289" s="378"/>
      <c r="B289" s="345"/>
      <c r="C289" s="128" t="s">
        <v>22</v>
      </c>
      <c r="D289" s="114">
        <f t="shared" si="54"/>
        <v>0</v>
      </c>
      <c r="E289" s="114">
        <v>0</v>
      </c>
      <c r="F289" s="114">
        <v>0</v>
      </c>
      <c r="G289" s="114">
        <f t="shared" si="55"/>
        <v>0</v>
      </c>
      <c r="H289" s="114">
        <v>0</v>
      </c>
      <c r="I289" s="114">
        <v>0</v>
      </c>
    </row>
    <row r="290" spans="1:9" s="132" customFormat="1" ht="37.5" x14ac:dyDescent="0.2">
      <c r="A290" s="378"/>
      <c r="B290" s="345"/>
      <c r="C290" s="128" t="s">
        <v>16</v>
      </c>
      <c r="D290" s="114">
        <f t="shared" si="54"/>
        <v>0</v>
      </c>
      <c r="E290" s="114">
        <v>0</v>
      </c>
      <c r="F290" s="114">
        <v>0</v>
      </c>
      <c r="G290" s="114">
        <f t="shared" si="55"/>
        <v>0</v>
      </c>
      <c r="H290" s="114">
        <v>0</v>
      </c>
      <c r="I290" s="114">
        <v>0</v>
      </c>
    </row>
    <row r="291" spans="1:9" s="132" customFormat="1" ht="37.5" x14ac:dyDescent="0.2">
      <c r="A291" s="378"/>
      <c r="B291" s="345"/>
      <c r="C291" s="128" t="s">
        <v>17</v>
      </c>
      <c r="D291" s="114">
        <f t="shared" si="54"/>
        <v>0</v>
      </c>
      <c r="E291" s="114">
        <v>0</v>
      </c>
      <c r="F291" s="114">
        <v>0</v>
      </c>
      <c r="G291" s="114">
        <f t="shared" si="55"/>
        <v>0</v>
      </c>
      <c r="H291" s="114">
        <v>0</v>
      </c>
      <c r="I291" s="114">
        <v>0</v>
      </c>
    </row>
    <row r="292" spans="1:9" s="132" customFormat="1" ht="37.5" x14ac:dyDescent="0.2">
      <c r="A292" s="378"/>
      <c r="B292" s="345"/>
      <c r="C292" s="128" t="s">
        <v>18</v>
      </c>
      <c r="D292" s="114">
        <f t="shared" si="54"/>
        <v>0</v>
      </c>
      <c r="E292" s="114">
        <v>0</v>
      </c>
      <c r="F292" s="114">
        <v>0</v>
      </c>
      <c r="G292" s="114">
        <f t="shared" si="55"/>
        <v>0</v>
      </c>
      <c r="H292" s="114">
        <v>0</v>
      </c>
      <c r="I292" s="114">
        <v>0</v>
      </c>
    </row>
    <row r="293" spans="1:9" s="132" customFormat="1" ht="37.5" x14ac:dyDescent="0.2">
      <c r="A293" s="378"/>
      <c r="B293" s="345"/>
      <c r="C293" s="128" t="s">
        <v>19</v>
      </c>
      <c r="D293" s="114">
        <f t="shared" si="54"/>
        <v>0</v>
      </c>
      <c r="E293" s="114">
        <v>0</v>
      </c>
      <c r="F293" s="114">
        <v>0</v>
      </c>
      <c r="G293" s="114">
        <f t="shared" si="55"/>
        <v>0</v>
      </c>
      <c r="H293" s="114">
        <v>0</v>
      </c>
      <c r="I293" s="114">
        <v>0</v>
      </c>
    </row>
    <row r="294" spans="1:9" s="132" customFormat="1" ht="37.5" x14ac:dyDescent="0.2">
      <c r="A294" s="378"/>
      <c r="B294" s="345"/>
      <c r="C294" s="127" t="s">
        <v>20</v>
      </c>
      <c r="D294" s="114">
        <f t="shared" si="54"/>
        <v>0</v>
      </c>
      <c r="E294" s="114">
        <v>0</v>
      </c>
      <c r="F294" s="114">
        <v>0</v>
      </c>
      <c r="G294" s="114">
        <f t="shared" si="55"/>
        <v>0</v>
      </c>
      <c r="H294" s="114">
        <v>0</v>
      </c>
      <c r="I294" s="114">
        <v>0</v>
      </c>
    </row>
    <row r="295" spans="1:9" s="132" customFormat="1" ht="18.75" x14ac:dyDescent="0.2">
      <c r="A295" s="378"/>
      <c r="B295" s="345"/>
      <c r="C295" s="127" t="s">
        <v>11</v>
      </c>
      <c r="D295" s="114">
        <f t="shared" si="54"/>
        <v>0</v>
      </c>
      <c r="E295" s="114">
        <v>0</v>
      </c>
      <c r="F295" s="114">
        <v>0</v>
      </c>
      <c r="G295" s="114">
        <f t="shared" si="55"/>
        <v>0</v>
      </c>
      <c r="H295" s="114">
        <v>0</v>
      </c>
      <c r="I295" s="114">
        <v>0</v>
      </c>
    </row>
    <row r="296" spans="1:9" s="132" customFormat="1" ht="18.75" x14ac:dyDescent="0.2">
      <c r="A296" s="366"/>
      <c r="B296" s="346"/>
      <c r="C296" s="127" t="s">
        <v>10</v>
      </c>
      <c r="D296" s="114">
        <f t="shared" si="54"/>
        <v>0</v>
      </c>
      <c r="E296" s="114">
        <v>0</v>
      </c>
      <c r="F296" s="114">
        <v>0</v>
      </c>
      <c r="G296" s="114">
        <f t="shared" si="55"/>
        <v>0</v>
      </c>
      <c r="H296" s="114">
        <v>0</v>
      </c>
      <c r="I296" s="114">
        <v>0</v>
      </c>
    </row>
    <row r="297" spans="1:9" s="132" customFormat="1" ht="18.75" x14ac:dyDescent="0.2">
      <c r="A297" s="365" t="s">
        <v>186</v>
      </c>
      <c r="B297" s="344" t="s">
        <v>366</v>
      </c>
      <c r="C297" s="127" t="s">
        <v>33</v>
      </c>
      <c r="D297" s="114">
        <f t="shared" si="54"/>
        <v>2474.1</v>
      </c>
      <c r="E297" s="114">
        <f>E298+E308+E309</f>
        <v>0</v>
      </c>
      <c r="F297" s="114">
        <f>F298+F308+F309</f>
        <v>2474.1</v>
      </c>
      <c r="G297" s="114">
        <f t="shared" si="55"/>
        <v>2474.1</v>
      </c>
      <c r="H297" s="114">
        <f>H298+H308+H309</f>
        <v>0</v>
      </c>
      <c r="I297" s="114">
        <f>I298+I308+I309</f>
        <v>2474.1</v>
      </c>
    </row>
    <row r="298" spans="1:9" s="132" customFormat="1" ht="18.75" x14ac:dyDescent="0.2">
      <c r="A298" s="378"/>
      <c r="B298" s="345"/>
      <c r="C298" s="127" t="s">
        <v>13</v>
      </c>
      <c r="D298" s="114">
        <f t="shared" si="54"/>
        <v>2474.1</v>
      </c>
      <c r="E298" s="114">
        <f>E300+E307</f>
        <v>0</v>
      </c>
      <c r="F298" s="114">
        <f>F300+F307</f>
        <v>2474.1</v>
      </c>
      <c r="G298" s="114">
        <f t="shared" si="55"/>
        <v>2474.1</v>
      </c>
      <c r="H298" s="114">
        <f>H300+H307</f>
        <v>0</v>
      </c>
      <c r="I298" s="114">
        <f>I300+I307</f>
        <v>2474.1</v>
      </c>
    </row>
    <row r="299" spans="1:9" s="132" customFormat="1" ht="18.75" x14ac:dyDescent="0.2">
      <c r="A299" s="378"/>
      <c r="B299" s="345"/>
      <c r="C299" s="127" t="s">
        <v>12</v>
      </c>
      <c r="D299" s="114"/>
      <c r="E299" s="114"/>
      <c r="F299" s="114"/>
      <c r="G299" s="114"/>
      <c r="H299" s="114"/>
      <c r="I299" s="114"/>
    </row>
    <row r="300" spans="1:9" s="132" customFormat="1" ht="37.5" x14ac:dyDescent="0.2">
      <c r="A300" s="378"/>
      <c r="B300" s="345"/>
      <c r="C300" s="127" t="s">
        <v>15</v>
      </c>
      <c r="D300" s="114">
        <f t="shared" ref="D300:D311" si="56">E300+F300</f>
        <v>2474.1</v>
      </c>
      <c r="E300" s="114">
        <f>E301+E302+E303+E304+E305+E306</f>
        <v>0</v>
      </c>
      <c r="F300" s="114">
        <f>F301+F302+F303+F304+F305+F306</f>
        <v>2474.1</v>
      </c>
      <c r="G300" s="114">
        <f t="shared" ref="G300:G311" si="57">H300+I300</f>
        <v>2474.1</v>
      </c>
      <c r="H300" s="114">
        <f>H301+H302+H303+H304+H305+H306</f>
        <v>0</v>
      </c>
      <c r="I300" s="114">
        <f>I301+I302+I303+I304+I305+I306</f>
        <v>2474.1</v>
      </c>
    </row>
    <row r="301" spans="1:9" s="132" customFormat="1" ht="37.5" x14ac:dyDescent="0.2">
      <c r="A301" s="378"/>
      <c r="B301" s="345"/>
      <c r="C301" s="128" t="s">
        <v>21</v>
      </c>
      <c r="D301" s="114">
        <f t="shared" si="56"/>
        <v>2474.1</v>
      </c>
      <c r="E301" s="114">
        <v>0</v>
      </c>
      <c r="F301" s="114">
        <v>2474.1</v>
      </c>
      <c r="G301" s="114">
        <f t="shared" si="57"/>
        <v>2474.1</v>
      </c>
      <c r="H301" s="114">
        <v>0</v>
      </c>
      <c r="I301" s="114">
        <v>2474.1</v>
      </c>
    </row>
    <row r="302" spans="1:9" s="132" customFormat="1" ht="37.5" x14ac:dyDescent="0.2">
      <c r="A302" s="378"/>
      <c r="B302" s="345"/>
      <c r="C302" s="128" t="s">
        <v>22</v>
      </c>
      <c r="D302" s="114">
        <f t="shared" si="56"/>
        <v>0</v>
      </c>
      <c r="E302" s="114">
        <v>0</v>
      </c>
      <c r="F302" s="114">
        <v>0</v>
      </c>
      <c r="G302" s="114">
        <f t="shared" si="57"/>
        <v>0</v>
      </c>
      <c r="H302" s="114">
        <v>0</v>
      </c>
      <c r="I302" s="114">
        <v>0</v>
      </c>
    </row>
    <row r="303" spans="1:9" s="132" customFormat="1" ht="37.5" x14ac:dyDescent="0.2">
      <c r="A303" s="378"/>
      <c r="B303" s="345"/>
      <c r="C303" s="128" t="s">
        <v>16</v>
      </c>
      <c r="D303" s="114">
        <f t="shared" si="56"/>
        <v>0</v>
      </c>
      <c r="E303" s="114">
        <v>0</v>
      </c>
      <c r="F303" s="114">
        <v>0</v>
      </c>
      <c r="G303" s="114">
        <f t="shared" si="57"/>
        <v>0</v>
      </c>
      <c r="H303" s="114">
        <v>0</v>
      </c>
      <c r="I303" s="114">
        <v>0</v>
      </c>
    </row>
    <row r="304" spans="1:9" s="132" customFormat="1" ht="37.5" x14ac:dyDescent="0.2">
      <c r="A304" s="378"/>
      <c r="B304" s="345"/>
      <c r="C304" s="128" t="s">
        <v>17</v>
      </c>
      <c r="D304" s="114">
        <f t="shared" si="56"/>
        <v>0</v>
      </c>
      <c r="E304" s="114">
        <v>0</v>
      </c>
      <c r="F304" s="114">
        <v>0</v>
      </c>
      <c r="G304" s="114">
        <f t="shared" si="57"/>
        <v>0</v>
      </c>
      <c r="H304" s="114">
        <v>0</v>
      </c>
      <c r="I304" s="114">
        <v>0</v>
      </c>
    </row>
    <row r="305" spans="1:9" s="132" customFormat="1" ht="37.5" x14ac:dyDescent="0.2">
      <c r="A305" s="378"/>
      <c r="B305" s="345"/>
      <c r="C305" s="128" t="s">
        <v>18</v>
      </c>
      <c r="D305" s="114">
        <f t="shared" si="56"/>
        <v>0</v>
      </c>
      <c r="E305" s="114">
        <v>0</v>
      </c>
      <c r="F305" s="114">
        <v>0</v>
      </c>
      <c r="G305" s="114">
        <f t="shared" si="57"/>
        <v>0</v>
      </c>
      <c r="H305" s="114">
        <v>0</v>
      </c>
      <c r="I305" s="114">
        <v>0</v>
      </c>
    </row>
    <row r="306" spans="1:9" s="132" customFormat="1" ht="37.5" x14ac:dyDescent="0.2">
      <c r="A306" s="378"/>
      <c r="B306" s="345"/>
      <c r="C306" s="128" t="s">
        <v>19</v>
      </c>
      <c r="D306" s="114">
        <f t="shared" si="56"/>
        <v>0</v>
      </c>
      <c r="E306" s="114">
        <v>0</v>
      </c>
      <c r="F306" s="114">
        <v>0</v>
      </c>
      <c r="G306" s="114">
        <f t="shared" si="57"/>
        <v>0</v>
      </c>
      <c r="H306" s="114">
        <v>0</v>
      </c>
      <c r="I306" s="114">
        <v>0</v>
      </c>
    </row>
    <row r="307" spans="1:9" s="132" customFormat="1" ht="37.5" x14ac:dyDescent="0.2">
      <c r="A307" s="378"/>
      <c r="B307" s="345"/>
      <c r="C307" s="127" t="s">
        <v>20</v>
      </c>
      <c r="D307" s="114">
        <f t="shared" si="56"/>
        <v>0</v>
      </c>
      <c r="E307" s="114">
        <v>0</v>
      </c>
      <c r="F307" s="114">
        <v>0</v>
      </c>
      <c r="G307" s="114">
        <f t="shared" si="57"/>
        <v>0</v>
      </c>
      <c r="H307" s="114">
        <v>0</v>
      </c>
      <c r="I307" s="114">
        <v>0</v>
      </c>
    </row>
    <row r="308" spans="1:9" s="132" customFormat="1" ht="18.75" x14ac:dyDescent="0.2">
      <c r="A308" s="378"/>
      <c r="B308" s="345"/>
      <c r="C308" s="127" t="s">
        <v>11</v>
      </c>
      <c r="D308" s="114">
        <f t="shared" si="56"/>
        <v>0</v>
      </c>
      <c r="E308" s="114">
        <v>0</v>
      </c>
      <c r="F308" s="114">
        <v>0</v>
      </c>
      <c r="G308" s="114">
        <f t="shared" si="57"/>
        <v>0</v>
      </c>
      <c r="H308" s="114">
        <v>0</v>
      </c>
      <c r="I308" s="114">
        <v>0</v>
      </c>
    </row>
    <row r="309" spans="1:9" s="132" customFormat="1" ht="18.75" x14ac:dyDescent="0.2">
      <c r="A309" s="366"/>
      <c r="B309" s="346"/>
      <c r="C309" s="127" t="s">
        <v>10</v>
      </c>
      <c r="D309" s="114">
        <f t="shared" si="56"/>
        <v>0</v>
      </c>
      <c r="E309" s="114">
        <v>0</v>
      </c>
      <c r="F309" s="114">
        <v>0</v>
      </c>
      <c r="G309" s="114">
        <f t="shared" si="57"/>
        <v>0</v>
      </c>
      <c r="H309" s="114">
        <v>0</v>
      </c>
      <c r="I309" s="114">
        <v>0</v>
      </c>
    </row>
    <row r="310" spans="1:9" s="132" customFormat="1" ht="18.75" x14ac:dyDescent="0.2">
      <c r="A310" s="365" t="s">
        <v>187</v>
      </c>
      <c r="B310" s="344" t="s">
        <v>244</v>
      </c>
      <c r="C310" s="127" t="s">
        <v>33</v>
      </c>
      <c r="D310" s="114">
        <f t="shared" si="56"/>
        <v>1643.2</v>
      </c>
      <c r="E310" s="114">
        <f>E311+E321+E322</f>
        <v>0</v>
      </c>
      <c r="F310" s="114">
        <f>F311+F321+F322</f>
        <v>1643.2</v>
      </c>
      <c r="G310" s="114">
        <f t="shared" si="57"/>
        <v>1643.2</v>
      </c>
      <c r="H310" s="114">
        <f>H311+H321+H322</f>
        <v>0</v>
      </c>
      <c r="I310" s="114">
        <f>I311+I321+I322</f>
        <v>1643.2</v>
      </c>
    </row>
    <row r="311" spans="1:9" s="132" customFormat="1" ht="18.75" x14ac:dyDescent="0.2">
      <c r="A311" s="378"/>
      <c r="B311" s="345"/>
      <c r="C311" s="127" t="s">
        <v>13</v>
      </c>
      <c r="D311" s="114">
        <f t="shared" si="56"/>
        <v>1643.2</v>
      </c>
      <c r="E311" s="114">
        <f>E313+E320</f>
        <v>0</v>
      </c>
      <c r="F311" s="114">
        <f>F313+F320</f>
        <v>1643.2</v>
      </c>
      <c r="G311" s="114">
        <f t="shared" si="57"/>
        <v>1643.2</v>
      </c>
      <c r="H311" s="114">
        <f>H313+H320</f>
        <v>0</v>
      </c>
      <c r="I311" s="114">
        <f>I313+I320</f>
        <v>1643.2</v>
      </c>
    </row>
    <row r="312" spans="1:9" s="132" customFormat="1" ht="18.75" x14ac:dyDescent="0.2">
      <c r="A312" s="378"/>
      <c r="B312" s="345"/>
      <c r="C312" s="127" t="s">
        <v>12</v>
      </c>
      <c r="D312" s="114"/>
      <c r="E312" s="114"/>
      <c r="F312" s="114"/>
      <c r="G312" s="114"/>
      <c r="H312" s="114"/>
      <c r="I312" s="114"/>
    </row>
    <row r="313" spans="1:9" s="132" customFormat="1" ht="37.5" x14ac:dyDescent="0.2">
      <c r="A313" s="378"/>
      <c r="B313" s="345"/>
      <c r="C313" s="127" t="s">
        <v>15</v>
      </c>
      <c r="D313" s="114">
        <f t="shared" ref="D313:D324" si="58">E313+F313</f>
        <v>1643.2</v>
      </c>
      <c r="E313" s="114">
        <f>E314+E315+E316+E317+E318+E319</f>
        <v>0</v>
      </c>
      <c r="F313" s="114">
        <f>F314+F315+F316+F317+F318+F319</f>
        <v>1643.2</v>
      </c>
      <c r="G313" s="114">
        <f t="shared" ref="G313:G324" si="59">H313+I313</f>
        <v>1643.2</v>
      </c>
      <c r="H313" s="114">
        <f>H314+H315+H316+H317+H318+H319</f>
        <v>0</v>
      </c>
      <c r="I313" s="114">
        <f>I314+I315+I316+I317+I318+I319</f>
        <v>1643.2</v>
      </c>
    </row>
    <row r="314" spans="1:9" s="132" customFormat="1" ht="37.5" x14ac:dyDescent="0.2">
      <c r="A314" s="378"/>
      <c r="B314" s="345"/>
      <c r="C314" s="128" t="s">
        <v>21</v>
      </c>
      <c r="D314" s="114">
        <f t="shared" si="58"/>
        <v>1643.2</v>
      </c>
      <c r="E314" s="114">
        <v>0</v>
      </c>
      <c r="F314" s="114">
        <v>1643.2</v>
      </c>
      <c r="G314" s="114">
        <f t="shared" si="59"/>
        <v>1643.2</v>
      </c>
      <c r="H314" s="114">
        <v>0</v>
      </c>
      <c r="I314" s="114">
        <v>1643.2</v>
      </c>
    </row>
    <row r="315" spans="1:9" s="132" customFormat="1" ht="37.5" x14ac:dyDescent="0.2">
      <c r="A315" s="378"/>
      <c r="B315" s="345"/>
      <c r="C315" s="128" t="s">
        <v>22</v>
      </c>
      <c r="D315" s="114">
        <f t="shared" si="58"/>
        <v>0</v>
      </c>
      <c r="E315" s="114">
        <v>0</v>
      </c>
      <c r="F315" s="114">
        <v>0</v>
      </c>
      <c r="G315" s="114">
        <f t="shared" si="59"/>
        <v>0</v>
      </c>
      <c r="H315" s="114">
        <v>0</v>
      </c>
      <c r="I315" s="114">
        <v>0</v>
      </c>
    </row>
    <row r="316" spans="1:9" s="132" customFormat="1" ht="37.5" x14ac:dyDescent="0.2">
      <c r="A316" s="378"/>
      <c r="B316" s="345"/>
      <c r="C316" s="128" t="s">
        <v>16</v>
      </c>
      <c r="D316" s="114">
        <f t="shared" si="58"/>
        <v>0</v>
      </c>
      <c r="E316" s="114">
        <v>0</v>
      </c>
      <c r="F316" s="114">
        <v>0</v>
      </c>
      <c r="G316" s="114">
        <f t="shared" si="59"/>
        <v>0</v>
      </c>
      <c r="H316" s="114">
        <v>0</v>
      </c>
      <c r="I316" s="114">
        <v>0</v>
      </c>
    </row>
    <row r="317" spans="1:9" s="132" customFormat="1" ht="37.5" x14ac:dyDescent="0.2">
      <c r="A317" s="378"/>
      <c r="B317" s="345"/>
      <c r="C317" s="128" t="s">
        <v>17</v>
      </c>
      <c r="D317" s="114">
        <f t="shared" si="58"/>
        <v>0</v>
      </c>
      <c r="E317" s="114">
        <v>0</v>
      </c>
      <c r="F317" s="114">
        <v>0</v>
      </c>
      <c r="G317" s="114">
        <f t="shared" si="59"/>
        <v>0</v>
      </c>
      <c r="H317" s="114">
        <v>0</v>
      </c>
      <c r="I317" s="114">
        <v>0</v>
      </c>
    </row>
    <row r="318" spans="1:9" s="132" customFormat="1" ht="37.5" x14ac:dyDescent="0.2">
      <c r="A318" s="378"/>
      <c r="B318" s="345"/>
      <c r="C318" s="128" t="s">
        <v>18</v>
      </c>
      <c r="D318" s="114">
        <f t="shared" si="58"/>
        <v>0</v>
      </c>
      <c r="E318" s="114">
        <v>0</v>
      </c>
      <c r="F318" s="114">
        <v>0</v>
      </c>
      <c r="G318" s="114">
        <f t="shared" si="59"/>
        <v>0</v>
      </c>
      <c r="H318" s="114">
        <v>0</v>
      </c>
      <c r="I318" s="114">
        <v>0</v>
      </c>
    </row>
    <row r="319" spans="1:9" s="132" customFormat="1" ht="37.5" x14ac:dyDescent="0.2">
      <c r="A319" s="378"/>
      <c r="B319" s="345"/>
      <c r="C319" s="128" t="s">
        <v>19</v>
      </c>
      <c r="D319" s="114">
        <f t="shared" si="58"/>
        <v>0</v>
      </c>
      <c r="E319" s="114">
        <v>0</v>
      </c>
      <c r="F319" s="114">
        <v>0</v>
      </c>
      <c r="G319" s="114">
        <f t="shared" si="59"/>
        <v>0</v>
      </c>
      <c r="H319" s="114">
        <v>0</v>
      </c>
      <c r="I319" s="114">
        <v>0</v>
      </c>
    </row>
    <row r="320" spans="1:9" s="132" customFormat="1" ht="37.5" x14ac:dyDescent="0.2">
      <c r="A320" s="378"/>
      <c r="B320" s="345"/>
      <c r="C320" s="127" t="s">
        <v>20</v>
      </c>
      <c r="D320" s="114">
        <f t="shared" si="58"/>
        <v>0</v>
      </c>
      <c r="E320" s="114">
        <v>0</v>
      </c>
      <c r="F320" s="114">
        <v>0</v>
      </c>
      <c r="G320" s="114">
        <f t="shared" si="59"/>
        <v>0</v>
      </c>
      <c r="H320" s="114">
        <v>0</v>
      </c>
      <c r="I320" s="114">
        <v>0</v>
      </c>
    </row>
    <row r="321" spans="1:9" s="132" customFormat="1" ht="18.75" x14ac:dyDescent="0.2">
      <c r="A321" s="378"/>
      <c r="B321" s="345"/>
      <c r="C321" s="127" t="s">
        <v>11</v>
      </c>
      <c r="D321" s="114">
        <f t="shared" si="58"/>
        <v>0</v>
      </c>
      <c r="E321" s="114">
        <v>0</v>
      </c>
      <c r="F321" s="114">
        <v>0</v>
      </c>
      <c r="G321" s="114">
        <f t="shared" si="59"/>
        <v>0</v>
      </c>
      <c r="H321" s="114">
        <v>0</v>
      </c>
      <c r="I321" s="114">
        <v>0</v>
      </c>
    </row>
    <row r="322" spans="1:9" s="132" customFormat="1" ht="18.75" x14ac:dyDescent="0.2">
      <c r="A322" s="366"/>
      <c r="B322" s="346"/>
      <c r="C322" s="127" t="s">
        <v>10</v>
      </c>
      <c r="D322" s="114">
        <f t="shared" si="58"/>
        <v>0</v>
      </c>
      <c r="E322" s="114">
        <v>0</v>
      </c>
      <c r="F322" s="114">
        <v>0</v>
      </c>
      <c r="G322" s="114">
        <f t="shared" si="59"/>
        <v>0</v>
      </c>
      <c r="H322" s="114">
        <v>0</v>
      </c>
      <c r="I322" s="114">
        <v>0</v>
      </c>
    </row>
    <row r="323" spans="1:9" s="132" customFormat="1" ht="18.75" customHeight="1" x14ac:dyDescent="0.2">
      <c r="A323" s="365" t="s">
        <v>188</v>
      </c>
      <c r="B323" s="344" t="s">
        <v>245</v>
      </c>
      <c r="C323" s="127" t="s">
        <v>33</v>
      </c>
      <c r="D323" s="114">
        <f t="shared" si="58"/>
        <v>10</v>
      </c>
      <c r="E323" s="114">
        <f>E324+E334+E335</f>
        <v>0</v>
      </c>
      <c r="F323" s="114">
        <f>F324+F334+F335</f>
        <v>10</v>
      </c>
      <c r="G323" s="114">
        <f t="shared" si="59"/>
        <v>10</v>
      </c>
      <c r="H323" s="114">
        <f>H324+H334+H335</f>
        <v>0</v>
      </c>
      <c r="I323" s="114">
        <f>I324+I334+I335</f>
        <v>10</v>
      </c>
    </row>
    <row r="324" spans="1:9" s="132" customFormat="1" ht="18.75" x14ac:dyDescent="0.2">
      <c r="A324" s="378"/>
      <c r="B324" s="345"/>
      <c r="C324" s="127" t="s">
        <v>13</v>
      </c>
      <c r="D324" s="114">
        <f t="shared" si="58"/>
        <v>10</v>
      </c>
      <c r="E324" s="114">
        <f>E326+E333</f>
        <v>0</v>
      </c>
      <c r="F324" s="114">
        <f>F326+F333</f>
        <v>10</v>
      </c>
      <c r="G324" s="114">
        <f t="shared" si="59"/>
        <v>10</v>
      </c>
      <c r="H324" s="114">
        <f>H326+H333</f>
        <v>0</v>
      </c>
      <c r="I324" s="114">
        <f>I326+I333</f>
        <v>10</v>
      </c>
    </row>
    <row r="325" spans="1:9" s="132" customFormat="1" ht="18.75" x14ac:dyDescent="0.2">
      <c r="A325" s="378"/>
      <c r="B325" s="345"/>
      <c r="C325" s="127" t="s">
        <v>12</v>
      </c>
      <c r="D325" s="114"/>
      <c r="E325" s="114"/>
      <c r="F325" s="114"/>
      <c r="G325" s="114"/>
      <c r="H325" s="114"/>
      <c r="I325" s="114"/>
    </row>
    <row r="326" spans="1:9" s="132" customFormat="1" ht="37.5" x14ac:dyDescent="0.2">
      <c r="A326" s="378"/>
      <c r="B326" s="345"/>
      <c r="C326" s="127" t="s">
        <v>15</v>
      </c>
      <c r="D326" s="114">
        <f t="shared" ref="D326:D337" si="60">E326+F326</f>
        <v>10</v>
      </c>
      <c r="E326" s="114">
        <f>E327+E328+E329+E330+E331+E332</f>
        <v>0</v>
      </c>
      <c r="F326" s="114">
        <f>F327+F328+F329+F330+F331+F332</f>
        <v>10</v>
      </c>
      <c r="G326" s="114">
        <f t="shared" ref="G326:G337" si="61">H326+I326</f>
        <v>10</v>
      </c>
      <c r="H326" s="114">
        <f>H327+H328+H329+H330+H331+H332</f>
        <v>0</v>
      </c>
      <c r="I326" s="114">
        <f>I327+I328+I329+I330+I331+I332</f>
        <v>10</v>
      </c>
    </row>
    <row r="327" spans="1:9" s="132" customFormat="1" ht="37.5" x14ac:dyDescent="0.2">
      <c r="A327" s="378"/>
      <c r="B327" s="345"/>
      <c r="C327" s="128" t="s">
        <v>21</v>
      </c>
      <c r="D327" s="114">
        <f t="shared" si="60"/>
        <v>10</v>
      </c>
      <c r="E327" s="114">
        <v>0</v>
      </c>
      <c r="F327" s="114">
        <v>10</v>
      </c>
      <c r="G327" s="114">
        <f t="shared" si="61"/>
        <v>10</v>
      </c>
      <c r="H327" s="114">
        <v>0</v>
      </c>
      <c r="I327" s="114">
        <v>10</v>
      </c>
    </row>
    <row r="328" spans="1:9" s="132" customFormat="1" ht="37.5" x14ac:dyDescent="0.2">
      <c r="A328" s="378"/>
      <c r="B328" s="345"/>
      <c r="C328" s="128" t="s">
        <v>22</v>
      </c>
      <c r="D328" s="114">
        <f t="shared" si="60"/>
        <v>0</v>
      </c>
      <c r="E328" s="114">
        <v>0</v>
      </c>
      <c r="F328" s="114">
        <v>0</v>
      </c>
      <c r="G328" s="114">
        <f t="shared" si="61"/>
        <v>0</v>
      </c>
      <c r="H328" s="114">
        <v>0</v>
      </c>
      <c r="I328" s="114">
        <v>0</v>
      </c>
    </row>
    <row r="329" spans="1:9" s="132" customFormat="1" ht="37.5" x14ac:dyDescent="0.2">
      <c r="A329" s="378"/>
      <c r="B329" s="345"/>
      <c r="C329" s="128" t="s">
        <v>16</v>
      </c>
      <c r="D329" s="114">
        <f t="shared" si="60"/>
        <v>0</v>
      </c>
      <c r="E329" s="114">
        <v>0</v>
      </c>
      <c r="F329" s="114">
        <v>0</v>
      </c>
      <c r="G329" s="114">
        <f t="shared" si="61"/>
        <v>0</v>
      </c>
      <c r="H329" s="114">
        <v>0</v>
      </c>
      <c r="I329" s="114">
        <v>0</v>
      </c>
    </row>
    <row r="330" spans="1:9" s="132" customFormat="1" ht="37.5" x14ac:dyDescent="0.2">
      <c r="A330" s="378"/>
      <c r="B330" s="345"/>
      <c r="C330" s="128" t="s">
        <v>17</v>
      </c>
      <c r="D330" s="114">
        <f t="shared" si="60"/>
        <v>0</v>
      </c>
      <c r="E330" s="114">
        <v>0</v>
      </c>
      <c r="F330" s="114">
        <v>0</v>
      </c>
      <c r="G330" s="114">
        <f t="shared" si="61"/>
        <v>0</v>
      </c>
      <c r="H330" s="114">
        <v>0</v>
      </c>
      <c r="I330" s="114">
        <v>0</v>
      </c>
    </row>
    <row r="331" spans="1:9" s="132" customFormat="1" ht="37.5" x14ac:dyDescent="0.2">
      <c r="A331" s="378"/>
      <c r="B331" s="345"/>
      <c r="C331" s="128" t="s">
        <v>18</v>
      </c>
      <c r="D331" s="114">
        <f t="shared" si="60"/>
        <v>0</v>
      </c>
      <c r="E331" s="114">
        <v>0</v>
      </c>
      <c r="F331" s="114">
        <v>0</v>
      </c>
      <c r="G331" s="114">
        <f t="shared" si="61"/>
        <v>0</v>
      </c>
      <c r="H331" s="114">
        <v>0</v>
      </c>
      <c r="I331" s="114">
        <v>0</v>
      </c>
    </row>
    <row r="332" spans="1:9" s="132" customFormat="1" ht="37.5" x14ac:dyDescent="0.2">
      <c r="A332" s="378"/>
      <c r="B332" s="345"/>
      <c r="C332" s="128" t="s">
        <v>19</v>
      </c>
      <c r="D332" s="114">
        <f t="shared" si="60"/>
        <v>0</v>
      </c>
      <c r="E332" s="114">
        <v>0</v>
      </c>
      <c r="F332" s="114">
        <v>0</v>
      </c>
      <c r="G332" s="114">
        <f t="shared" si="61"/>
        <v>0</v>
      </c>
      <c r="H332" s="114">
        <v>0</v>
      </c>
      <c r="I332" s="114">
        <v>0</v>
      </c>
    </row>
    <row r="333" spans="1:9" s="132" customFormat="1" ht="37.5" x14ac:dyDescent="0.2">
      <c r="A333" s="378"/>
      <c r="B333" s="345"/>
      <c r="C333" s="127" t="s">
        <v>20</v>
      </c>
      <c r="D333" s="114">
        <f t="shared" si="60"/>
        <v>0</v>
      </c>
      <c r="E333" s="114">
        <v>0</v>
      </c>
      <c r="F333" s="114">
        <v>0</v>
      </c>
      <c r="G333" s="114">
        <f t="shared" si="61"/>
        <v>0</v>
      </c>
      <c r="H333" s="114">
        <v>0</v>
      </c>
      <c r="I333" s="114">
        <v>0</v>
      </c>
    </row>
    <row r="334" spans="1:9" s="132" customFormat="1" ht="18.75" x14ac:dyDescent="0.2">
      <c r="A334" s="378"/>
      <c r="B334" s="345"/>
      <c r="C334" s="127" t="s">
        <v>11</v>
      </c>
      <c r="D334" s="114">
        <f t="shared" si="60"/>
        <v>0</v>
      </c>
      <c r="E334" s="114">
        <v>0</v>
      </c>
      <c r="F334" s="114">
        <v>0</v>
      </c>
      <c r="G334" s="114">
        <f t="shared" si="61"/>
        <v>0</v>
      </c>
      <c r="H334" s="114">
        <v>0</v>
      </c>
      <c r="I334" s="114">
        <v>0</v>
      </c>
    </row>
    <row r="335" spans="1:9" s="132" customFormat="1" ht="18.75" x14ac:dyDescent="0.2">
      <c r="A335" s="366"/>
      <c r="B335" s="346"/>
      <c r="C335" s="127" t="s">
        <v>10</v>
      </c>
      <c r="D335" s="114">
        <f t="shared" si="60"/>
        <v>0</v>
      </c>
      <c r="E335" s="114">
        <v>0</v>
      </c>
      <c r="F335" s="114">
        <v>0</v>
      </c>
      <c r="G335" s="114">
        <f t="shared" si="61"/>
        <v>0</v>
      </c>
      <c r="H335" s="114">
        <v>0</v>
      </c>
      <c r="I335" s="114">
        <v>0</v>
      </c>
    </row>
    <row r="336" spans="1:9" s="132" customFormat="1" ht="18.75" customHeight="1" x14ac:dyDescent="0.2">
      <c r="A336" s="365" t="s">
        <v>218</v>
      </c>
      <c r="B336" s="344" t="s">
        <v>246</v>
      </c>
      <c r="C336" s="127" t="s">
        <v>33</v>
      </c>
      <c r="D336" s="114">
        <f t="shared" si="60"/>
        <v>1868.1</v>
      </c>
      <c r="E336" s="114">
        <f>E337+E347+E348</f>
        <v>0</v>
      </c>
      <c r="F336" s="114">
        <f>F337+F347+F348</f>
        <v>1868.1</v>
      </c>
      <c r="G336" s="114">
        <f t="shared" si="61"/>
        <v>1868.1</v>
      </c>
      <c r="H336" s="114">
        <f>H337+H347+H348</f>
        <v>0</v>
      </c>
      <c r="I336" s="114">
        <f>I337+I347+I348</f>
        <v>1868.1</v>
      </c>
    </row>
    <row r="337" spans="1:9" s="132" customFormat="1" ht="18.75" x14ac:dyDescent="0.2">
      <c r="A337" s="378"/>
      <c r="B337" s="345"/>
      <c r="C337" s="127" t="s">
        <v>13</v>
      </c>
      <c r="D337" s="114">
        <f t="shared" si="60"/>
        <v>1868.1</v>
      </c>
      <c r="E337" s="114">
        <f>E339+E346</f>
        <v>0</v>
      </c>
      <c r="F337" s="114">
        <f>F339+F346</f>
        <v>1868.1</v>
      </c>
      <c r="G337" s="114">
        <f t="shared" si="61"/>
        <v>1868.1</v>
      </c>
      <c r="H337" s="114">
        <f>H339+H346</f>
        <v>0</v>
      </c>
      <c r="I337" s="114">
        <f>I339+I346</f>
        <v>1868.1</v>
      </c>
    </row>
    <row r="338" spans="1:9" s="132" customFormat="1" ht="18.75" x14ac:dyDescent="0.2">
      <c r="A338" s="378"/>
      <c r="B338" s="345"/>
      <c r="C338" s="127" t="s">
        <v>12</v>
      </c>
      <c r="D338" s="114"/>
      <c r="E338" s="114"/>
      <c r="F338" s="114"/>
      <c r="G338" s="114"/>
      <c r="H338" s="114"/>
      <c r="I338" s="114"/>
    </row>
    <row r="339" spans="1:9" s="132" customFormat="1" ht="37.5" x14ac:dyDescent="0.2">
      <c r="A339" s="378"/>
      <c r="B339" s="345"/>
      <c r="C339" s="127" t="s">
        <v>15</v>
      </c>
      <c r="D339" s="114">
        <f t="shared" ref="D339:D350" si="62">E339+F339</f>
        <v>1868.1</v>
      </c>
      <c r="E339" s="114">
        <f>E340+E341+E342+E343+E344+E345</f>
        <v>0</v>
      </c>
      <c r="F339" s="114">
        <f>F340+F341+F342+F343+F344+F345</f>
        <v>1868.1</v>
      </c>
      <c r="G339" s="114">
        <f t="shared" ref="G339:G350" si="63">H339+I339</f>
        <v>1868.1</v>
      </c>
      <c r="H339" s="114">
        <f>H340+H341+H342+H343+H344+H345</f>
        <v>0</v>
      </c>
      <c r="I339" s="114">
        <f>I340+I341+I342+I343+I344+I345</f>
        <v>1868.1</v>
      </c>
    </row>
    <row r="340" spans="1:9" s="132" customFormat="1" ht="37.5" x14ac:dyDescent="0.2">
      <c r="A340" s="378"/>
      <c r="B340" s="345"/>
      <c r="C340" s="128" t="s">
        <v>21</v>
      </c>
      <c r="D340" s="114">
        <f t="shared" si="62"/>
        <v>1868.1</v>
      </c>
      <c r="E340" s="114">
        <v>0</v>
      </c>
      <c r="F340" s="114">
        <v>1868.1</v>
      </c>
      <c r="G340" s="114">
        <f t="shared" si="63"/>
        <v>1868.1</v>
      </c>
      <c r="H340" s="114">
        <v>0</v>
      </c>
      <c r="I340" s="114">
        <v>1868.1</v>
      </c>
    </row>
    <row r="341" spans="1:9" s="132" customFormat="1" ht="37.5" x14ac:dyDescent="0.2">
      <c r="A341" s="378"/>
      <c r="B341" s="345"/>
      <c r="C341" s="128" t="s">
        <v>22</v>
      </c>
      <c r="D341" s="114">
        <f t="shared" si="62"/>
        <v>0</v>
      </c>
      <c r="E341" s="114">
        <v>0</v>
      </c>
      <c r="F341" s="114">
        <v>0</v>
      </c>
      <c r="G341" s="114">
        <f t="shared" si="63"/>
        <v>0</v>
      </c>
      <c r="H341" s="114">
        <v>0</v>
      </c>
      <c r="I341" s="114">
        <v>0</v>
      </c>
    </row>
    <row r="342" spans="1:9" s="132" customFormat="1" ht="37.5" x14ac:dyDescent="0.2">
      <c r="A342" s="378"/>
      <c r="B342" s="345"/>
      <c r="C342" s="128" t="s">
        <v>16</v>
      </c>
      <c r="D342" s="114">
        <f t="shared" si="62"/>
        <v>0</v>
      </c>
      <c r="E342" s="114">
        <v>0</v>
      </c>
      <c r="F342" s="114">
        <v>0</v>
      </c>
      <c r="G342" s="114">
        <f t="shared" si="63"/>
        <v>0</v>
      </c>
      <c r="H342" s="114">
        <v>0</v>
      </c>
      <c r="I342" s="114">
        <v>0</v>
      </c>
    </row>
    <row r="343" spans="1:9" s="132" customFormat="1" ht="37.5" x14ac:dyDescent="0.2">
      <c r="A343" s="378"/>
      <c r="B343" s="345"/>
      <c r="C343" s="128" t="s">
        <v>17</v>
      </c>
      <c r="D343" s="114">
        <f t="shared" si="62"/>
        <v>0</v>
      </c>
      <c r="E343" s="114">
        <v>0</v>
      </c>
      <c r="F343" s="114">
        <v>0</v>
      </c>
      <c r="G343" s="114">
        <f t="shared" si="63"/>
        <v>0</v>
      </c>
      <c r="H343" s="114">
        <v>0</v>
      </c>
      <c r="I343" s="114">
        <v>0</v>
      </c>
    </row>
    <row r="344" spans="1:9" s="132" customFormat="1" ht="37.5" x14ac:dyDescent="0.2">
      <c r="A344" s="378"/>
      <c r="B344" s="345"/>
      <c r="C344" s="128" t="s">
        <v>18</v>
      </c>
      <c r="D344" s="114">
        <f t="shared" si="62"/>
        <v>0</v>
      </c>
      <c r="E344" s="114">
        <v>0</v>
      </c>
      <c r="F344" s="114">
        <v>0</v>
      </c>
      <c r="G344" s="114">
        <f t="shared" si="63"/>
        <v>0</v>
      </c>
      <c r="H344" s="114">
        <v>0</v>
      </c>
      <c r="I344" s="114">
        <v>0</v>
      </c>
    </row>
    <row r="345" spans="1:9" s="132" customFormat="1" ht="37.5" x14ac:dyDescent="0.2">
      <c r="A345" s="378"/>
      <c r="B345" s="345"/>
      <c r="C345" s="128" t="s">
        <v>19</v>
      </c>
      <c r="D345" s="114">
        <f t="shared" si="62"/>
        <v>0</v>
      </c>
      <c r="E345" s="114">
        <v>0</v>
      </c>
      <c r="F345" s="114">
        <v>0</v>
      </c>
      <c r="G345" s="114">
        <f t="shared" si="63"/>
        <v>0</v>
      </c>
      <c r="H345" s="114">
        <v>0</v>
      </c>
      <c r="I345" s="114">
        <v>0</v>
      </c>
    </row>
    <row r="346" spans="1:9" s="132" customFormat="1" ht="37.5" x14ac:dyDescent="0.2">
      <c r="A346" s="378"/>
      <c r="B346" s="345"/>
      <c r="C346" s="127" t="s">
        <v>20</v>
      </c>
      <c r="D346" s="114">
        <f t="shared" si="62"/>
        <v>0</v>
      </c>
      <c r="E346" s="114">
        <v>0</v>
      </c>
      <c r="F346" s="114">
        <v>0</v>
      </c>
      <c r="G346" s="114">
        <f t="shared" si="63"/>
        <v>0</v>
      </c>
      <c r="H346" s="114">
        <v>0</v>
      </c>
      <c r="I346" s="114">
        <v>0</v>
      </c>
    </row>
    <row r="347" spans="1:9" s="132" customFormat="1" ht="18.75" x14ac:dyDescent="0.2">
      <c r="A347" s="378"/>
      <c r="B347" s="345"/>
      <c r="C347" s="127" t="s">
        <v>11</v>
      </c>
      <c r="D347" s="114">
        <f t="shared" si="62"/>
        <v>0</v>
      </c>
      <c r="E347" s="114">
        <v>0</v>
      </c>
      <c r="F347" s="114">
        <v>0</v>
      </c>
      <c r="G347" s="114">
        <f t="shared" si="63"/>
        <v>0</v>
      </c>
      <c r="H347" s="114">
        <v>0</v>
      </c>
      <c r="I347" s="114">
        <v>0</v>
      </c>
    </row>
    <row r="348" spans="1:9" s="132" customFormat="1" ht="18.75" x14ac:dyDescent="0.2">
      <c r="A348" s="366"/>
      <c r="B348" s="346"/>
      <c r="C348" s="127" t="s">
        <v>10</v>
      </c>
      <c r="D348" s="114">
        <f t="shared" si="62"/>
        <v>0</v>
      </c>
      <c r="E348" s="114">
        <v>0</v>
      </c>
      <c r="F348" s="114">
        <v>0</v>
      </c>
      <c r="G348" s="114">
        <f t="shared" si="63"/>
        <v>0</v>
      </c>
      <c r="H348" s="114">
        <v>0</v>
      </c>
      <c r="I348" s="114">
        <v>0</v>
      </c>
    </row>
    <row r="349" spans="1:9" s="132" customFormat="1" ht="18.75" customHeight="1" x14ac:dyDescent="0.2">
      <c r="A349" s="365" t="s">
        <v>219</v>
      </c>
      <c r="B349" s="344" t="s">
        <v>247</v>
      </c>
      <c r="C349" s="127" t="s">
        <v>33</v>
      </c>
      <c r="D349" s="114">
        <f t="shared" si="62"/>
        <v>10</v>
      </c>
      <c r="E349" s="114">
        <f>E350+E360+E361</f>
        <v>0</v>
      </c>
      <c r="F349" s="114">
        <f>F350+F360+F361</f>
        <v>10</v>
      </c>
      <c r="G349" s="114">
        <f t="shared" si="63"/>
        <v>10</v>
      </c>
      <c r="H349" s="114">
        <f>H350+H360+H361</f>
        <v>0</v>
      </c>
      <c r="I349" s="114">
        <f>I350+I360+I361</f>
        <v>10</v>
      </c>
    </row>
    <row r="350" spans="1:9" s="132" customFormat="1" ht="18.75" x14ac:dyDescent="0.2">
      <c r="A350" s="378"/>
      <c r="B350" s="345"/>
      <c r="C350" s="127" t="s">
        <v>13</v>
      </c>
      <c r="D350" s="114">
        <f t="shared" si="62"/>
        <v>10</v>
      </c>
      <c r="E350" s="114">
        <f>E352+E359</f>
        <v>0</v>
      </c>
      <c r="F350" s="114">
        <f>F352+F359</f>
        <v>10</v>
      </c>
      <c r="G350" s="114">
        <f t="shared" si="63"/>
        <v>10</v>
      </c>
      <c r="H350" s="114">
        <f>H352+H359</f>
        <v>0</v>
      </c>
      <c r="I350" s="114">
        <f>I352+I359</f>
        <v>10</v>
      </c>
    </row>
    <row r="351" spans="1:9" s="132" customFormat="1" ht="18.75" x14ac:dyDescent="0.2">
      <c r="A351" s="378"/>
      <c r="B351" s="345"/>
      <c r="C351" s="127" t="s">
        <v>12</v>
      </c>
      <c r="D351" s="114"/>
      <c r="E351" s="114"/>
      <c r="F351" s="114"/>
      <c r="G351" s="114"/>
      <c r="H351" s="114"/>
      <c r="I351" s="114"/>
    </row>
    <row r="352" spans="1:9" s="132" customFormat="1" ht="37.5" x14ac:dyDescent="0.2">
      <c r="A352" s="378"/>
      <c r="B352" s="345"/>
      <c r="C352" s="127" t="s">
        <v>15</v>
      </c>
      <c r="D352" s="114">
        <f t="shared" ref="D352:D363" si="64">E352+F352</f>
        <v>10</v>
      </c>
      <c r="E352" s="114">
        <f>E353+E354+E355+E356+E357+E358</f>
        <v>0</v>
      </c>
      <c r="F352" s="114">
        <f>F353+F354+F355+F356+F357+F358</f>
        <v>10</v>
      </c>
      <c r="G352" s="114">
        <f t="shared" ref="G352:G363" si="65">H352+I352</f>
        <v>10</v>
      </c>
      <c r="H352" s="114">
        <f>H353+H354+H355+H356+H357+H358</f>
        <v>0</v>
      </c>
      <c r="I352" s="114">
        <f>I353+I354+I355+I356+I357+I358</f>
        <v>10</v>
      </c>
    </row>
    <row r="353" spans="1:9" s="132" customFormat="1" ht="37.5" x14ac:dyDescent="0.2">
      <c r="A353" s="378"/>
      <c r="B353" s="345"/>
      <c r="C353" s="128" t="s">
        <v>21</v>
      </c>
      <c r="D353" s="114">
        <f t="shared" si="64"/>
        <v>10</v>
      </c>
      <c r="E353" s="114">
        <v>0</v>
      </c>
      <c r="F353" s="114">
        <v>10</v>
      </c>
      <c r="G353" s="114">
        <f t="shared" si="65"/>
        <v>10</v>
      </c>
      <c r="H353" s="114">
        <v>0</v>
      </c>
      <c r="I353" s="114">
        <v>10</v>
      </c>
    </row>
    <row r="354" spans="1:9" s="132" customFormat="1" ht="37.5" x14ac:dyDescent="0.2">
      <c r="A354" s="378"/>
      <c r="B354" s="345"/>
      <c r="C354" s="128" t="s">
        <v>22</v>
      </c>
      <c r="D354" s="114">
        <f t="shared" si="64"/>
        <v>0</v>
      </c>
      <c r="E354" s="114">
        <v>0</v>
      </c>
      <c r="F354" s="114">
        <v>0</v>
      </c>
      <c r="G354" s="114">
        <f t="shared" si="65"/>
        <v>0</v>
      </c>
      <c r="H354" s="114">
        <v>0</v>
      </c>
      <c r="I354" s="114">
        <v>0</v>
      </c>
    </row>
    <row r="355" spans="1:9" s="132" customFormat="1" ht="37.5" x14ac:dyDescent="0.2">
      <c r="A355" s="378"/>
      <c r="B355" s="345"/>
      <c r="C355" s="128" t="s">
        <v>16</v>
      </c>
      <c r="D355" s="114">
        <f t="shared" si="64"/>
        <v>0</v>
      </c>
      <c r="E355" s="114">
        <v>0</v>
      </c>
      <c r="F355" s="114">
        <v>0</v>
      </c>
      <c r="G355" s="114">
        <f t="shared" si="65"/>
        <v>0</v>
      </c>
      <c r="H355" s="114">
        <v>0</v>
      </c>
      <c r="I355" s="114">
        <v>0</v>
      </c>
    </row>
    <row r="356" spans="1:9" s="132" customFormat="1" ht="37.5" x14ac:dyDescent="0.2">
      <c r="A356" s="378"/>
      <c r="B356" s="345"/>
      <c r="C356" s="128" t="s">
        <v>17</v>
      </c>
      <c r="D356" s="114">
        <f t="shared" si="64"/>
        <v>0</v>
      </c>
      <c r="E356" s="114">
        <v>0</v>
      </c>
      <c r="F356" s="114">
        <v>0</v>
      </c>
      <c r="G356" s="114">
        <f t="shared" si="65"/>
        <v>0</v>
      </c>
      <c r="H356" s="114">
        <v>0</v>
      </c>
      <c r="I356" s="114">
        <v>0</v>
      </c>
    </row>
    <row r="357" spans="1:9" s="132" customFormat="1" ht="37.5" x14ac:dyDescent="0.2">
      <c r="A357" s="378"/>
      <c r="B357" s="345"/>
      <c r="C357" s="128" t="s">
        <v>18</v>
      </c>
      <c r="D357" s="114">
        <f t="shared" si="64"/>
        <v>0</v>
      </c>
      <c r="E357" s="114">
        <v>0</v>
      </c>
      <c r="F357" s="114">
        <v>0</v>
      </c>
      <c r="G357" s="114">
        <f t="shared" si="65"/>
        <v>0</v>
      </c>
      <c r="H357" s="114">
        <v>0</v>
      </c>
      <c r="I357" s="114">
        <v>0</v>
      </c>
    </row>
    <row r="358" spans="1:9" s="132" customFormat="1" ht="37.5" x14ac:dyDescent="0.2">
      <c r="A358" s="378"/>
      <c r="B358" s="345"/>
      <c r="C358" s="128" t="s">
        <v>19</v>
      </c>
      <c r="D358" s="114">
        <f t="shared" si="64"/>
        <v>0</v>
      </c>
      <c r="E358" s="114">
        <v>0</v>
      </c>
      <c r="F358" s="114">
        <v>0</v>
      </c>
      <c r="G358" s="114">
        <f t="shared" si="65"/>
        <v>0</v>
      </c>
      <c r="H358" s="114">
        <v>0</v>
      </c>
      <c r="I358" s="114">
        <v>0</v>
      </c>
    </row>
    <row r="359" spans="1:9" s="132" customFormat="1" ht="37.5" x14ac:dyDescent="0.2">
      <c r="A359" s="378"/>
      <c r="B359" s="345"/>
      <c r="C359" s="127" t="s">
        <v>20</v>
      </c>
      <c r="D359" s="114">
        <f t="shared" si="64"/>
        <v>0</v>
      </c>
      <c r="E359" s="114">
        <v>0</v>
      </c>
      <c r="F359" s="114">
        <v>0</v>
      </c>
      <c r="G359" s="114">
        <f t="shared" si="65"/>
        <v>0</v>
      </c>
      <c r="H359" s="114">
        <v>0</v>
      </c>
      <c r="I359" s="114">
        <v>0</v>
      </c>
    </row>
    <row r="360" spans="1:9" s="132" customFormat="1" ht="18.75" x14ac:dyDescent="0.2">
      <c r="A360" s="378"/>
      <c r="B360" s="345"/>
      <c r="C360" s="127" t="s">
        <v>11</v>
      </c>
      <c r="D360" s="114">
        <f t="shared" si="64"/>
        <v>0</v>
      </c>
      <c r="E360" s="114">
        <v>0</v>
      </c>
      <c r="F360" s="114">
        <v>0</v>
      </c>
      <c r="G360" s="114">
        <f t="shared" si="65"/>
        <v>0</v>
      </c>
      <c r="H360" s="114">
        <v>0</v>
      </c>
      <c r="I360" s="114">
        <v>0</v>
      </c>
    </row>
    <row r="361" spans="1:9" s="132" customFormat="1" ht="18.75" x14ac:dyDescent="0.2">
      <c r="A361" s="366"/>
      <c r="B361" s="346"/>
      <c r="C361" s="127" t="s">
        <v>10</v>
      </c>
      <c r="D361" s="114">
        <f t="shared" si="64"/>
        <v>0</v>
      </c>
      <c r="E361" s="114">
        <v>0</v>
      </c>
      <c r="F361" s="114">
        <v>0</v>
      </c>
      <c r="G361" s="114">
        <f t="shared" si="65"/>
        <v>0</v>
      </c>
      <c r="H361" s="114">
        <v>0</v>
      </c>
      <c r="I361" s="114">
        <v>0</v>
      </c>
    </row>
    <row r="362" spans="1:9" s="132" customFormat="1" ht="18.75" customHeight="1" x14ac:dyDescent="0.2">
      <c r="A362" s="365" t="s">
        <v>220</v>
      </c>
      <c r="B362" s="344" t="s">
        <v>326</v>
      </c>
      <c r="C362" s="127" t="s">
        <v>33</v>
      </c>
      <c r="D362" s="114">
        <f t="shared" si="64"/>
        <v>3315</v>
      </c>
      <c r="E362" s="114">
        <f>E363+E373+E374</f>
        <v>0</v>
      </c>
      <c r="F362" s="114">
        <f>F363+F373+F374</f>
        <v>3315</v>
      </c>
      <c r="G362" s="114">
        <f t="shared" si="65"/>
        <v>3315</v>
      </c>
      <c r="H362" s="114">
        <f>H363+H373+H374</f>
        <v>0</v>
      </c>
      <c r="I362" s="114">
        <f>I363+I373+I374</f>
        <v>3315</v>
      </c>
    </row>
    <row r="363" spans="1:9" s="132" customFormat="1" ht="18.75" x14ac:dyDescent="0.2">
      <c r="A363" s="378"/>
      <c r="B363" s="345"/>
      <c r="C363" s="127" t="s">
        <v>13</v>
      </c>
      <c r="D363" s="114">
        <f t="shared" si="64"/>
        <v>3315</v>
      </c>
      <c r="E363" s="114">
        <f>E365+E372</f>
        <v>0</v>
      </c>
      <c r="F363" s="114">
        <f>F365+F372</f>
        <v>3315</v>
      </c>
      <c r="G363" s="114">
        <f t="shared" si="65"/>
        <v>3315</v>
      </c>
      <c r="H363" s="114">
        <f>H365+H372</f>
        <v>0</v>
      </c>
      <c r="I363" s="114">
        <f>I365+I372</f>
        <v>3315</v>
      </c>
    </row>
    <row r="364" spans="1:9" s="132" customFormat="1" ht="18.75" x14ac:dyDescent="0.2">
      <c r="A364" s="378"/>
      <c r="B364" s="345"/>
      <c r="C364" s="127" t="s">
        <v>12</v>
      </c>
      <c r="D364" s="114"/>
      <c r="E364" s="114"/>
      <c r="F364" s="114"/>
      <c r="G364" s="114"/>
      <c r="H364" s="114"/>
      <c r="I364" s="114"/>
    </row>
    <row r="365" spans="1:9" s="132" customFormat="1" ht="37.5" x14ac:dyDescent="0.2">
      <c r="A365" s="378"/>
      <c r="B365" s="345"/>
      <c r="C365" s="127" t="s">
        <v>15</v>
      </c>
      <c r="D365" s="114">
        <f t="shared" ref="D365:D376" si="66">E365+F365</f>
        <v>3315</v>
      </c>
      <c r="E365" s="114">
        <f>E366+E367+E368+E369+E370+E371</f>
        <v>0</v>
      </c>
      <c r="F365" s="114">
        <f>F366+F367+F368+F369+F370+F371</f>
        <v>3315</v>
      </c>
      <c r="G365" s="114">
        <f t="shared" ref="G365:G376" si="67">H365+I365</f>
        <v>3315</v>
      </c>
      <c r="H365" s="114">
        <f>H366+H367+H368+H369+H370+H371</f>
        <v>0</v>
      </c>
      <c r="I365" s="114">
        <f>I366+I367+I368+I369+I370+I371</f>
        <v>3315</v>
      </c>
    </row>
    <row r="366" spans="1:9" s="132" customFormat="1" ht="37.5" x14ac:dyDescent="0.2">
      <c r="A366" s="378"/>
      <c r="B366" s="345"/>
      <c r="C366" s="128" t="s">
        <v>21</v>
      </c>
      <c r="D366" s="114">
        <f t="shared" si="66"/>
        <v>3315</v>
      </c>
      <c r="E366" s="114">
        <v>0</v>
      </c>
      <c r="F366" s="114">
        <v>3315</v>
      </c>
      <c r="G366" s="114">
        <f t="shared" si="67"/>
        <v>3315</v>
      </c>
      <c r="H366" s="114">
        <v>0</v>
      </c>
      <c r="I366" s="114">
        <v>3315</v>
      </c>
    </row>
    <row r="367" spans="1:9" s="132" customFormat="1" ht="37.5" x14ac:dyDescent="0.2">
      <c r="A367" s="378"/>
      <c r="B367" s="345"/>
      <c r="C367" s="128" t="s">
        <v>22</v>
      </c>
      <c r="D367" s="114">
        <f t="shared" si="66"/>
        <v>0</v>
      </c>
      <c r="E367" s="114">
        <v>0</v>
      </c>
      <c r="F367" s="114">
        <v>0</v>
      </c>
      <c r="G367" s="114">
        <f t="shared" si="67"/>
        <v>0</v>
      </c>
      <c r="H367" s="114">
        <v>0</v>
      </c>
      <c r="I367" s="114">
        <v>0</v>
      </c>
    </row>
    <row r="368" spans="1:9" s="132" customFormat="1" ht="37.5" x14ac:dyDescent="0.2">
      <c r="A368" s="378"/>
      <c r="B368" s="345"/>
      <c r="C368" s="128" t="s">
        <v>16</v>
      </c>
      <c r="D368" s="114">
        <f t="shared" si="66"/>
        <v>0</v>
      </c>
      <c r="E368" s="114">
        <v>0</v>
      </c>
      <c r="F368" s="114">
        <v>0</v>
      </c>
      <c r="G368" s="114">
        <f t="shared" si="67"/>
        <v>0</v>
      </c>
      <c r="H368" s="114">
        <v>0</v>
      </c>
      <c r="I368" s="114">
        <v>0</v>
      </c>
    </row>
    <row r="369" spans="1:9" s="132" customFormat="1" ht="37.5" x14ac:dyDescent="0.2">
      <c r="A369" s="378"/>
      <c r="B369" s="345"/>
      <c r="C369" s="128" t="s">
        <v>17</v>
      </c>
      <c r="D369" s="114">
        <f t="shared" si="66"/>
        <v>0</v>
      </c>
      <c r="E369" s="114">
        <v>0</v>
      </c>
      <c r="F369" s="114">
        <v>0</v>
      </c>
      <c r="G369" s="114">
        <f t="shared" si="67"/>
        <v>0</v>
      </c>
      <c r="H369" s="114">
        <v>0</v>
      </c>
      <c r="I369" s="114">
        <v>0</v>
      </c>
    </row>
    <row r="370" spans="1:9" s="132" customFormat="1" ht="37.5" x14ac:dyDescent="0.2">
      <c r="A370" s="378"/>
      <c r="B370" s="345"/>
      <c r="C370" s="128" t="s">
        <v>18</v>
      </c>
      <c r="D370" s="114">
        <f t="shared" si="66"/>
        <v>0</v>
      </c>
      <c r="E370" s="114">
        <v>0</v>
      </c>
      <c r="F370" s="114">
        <v>0</v>
      </c>
      <c r="G370" s="114">
        <f t="shared" si="67"/>
        <v>0</v>
      </c>
      <c r="H370" s="114">
        <v>0</v>
      </c>
      <c r="I370" s="114">
        <v>0</v>
      </c>
    </row>
    <row r="371" spans="1:9" s="132" customFormat="1" ht="37.5" x14ac:dyDescent="0.2">
      <c r="A371" s="378"/>
      <c r="B371" s="345"/>
      <c r="C371" s="128" t="s">
        <v>19</v>
      </c>
      <c r="D371" s="114">
        <f t="shared" si="66"/>
        <v>0</v>
      </c>
      <c r="E371" s="114">
        <v>0</v>
      </c>
      <c r="F371" s="114">
        <v>0</v>
      </c>
      <c r="G371" s="114">
        <f t="shared" si="67"/>
        <v>0</v>
      </c>
      <c r="H371" s="114">
        <v>0</v>
      </c>
      <c r="I371" s="114">
        <v>0</v>
      </c>
    </row>
    <row r="372" spans="1:9" s="132" customFormat="1" ht="37.5" x14ac:dyDescent="0.2">
      <c r="A372" s="378"/>
      <c r="B372" s="345"/>
      <c r="C372" s="127" t="s">
        <v>20</v>
      </c>
      <c r="D372" s="114">
        <f t="shared" si="66"/>
        <v>0</v>
      </c>
      <c r="E372" s="114">
        <v>0</v>
      </c>
      <c r="F372" s="114">
        <v>0</v>
      </c>
      <c r="G372" s="114">
        <f t="shared" si="67"/>
        <v>0</v>
      </c>
      <c r="H372" s="114">
        <v>0</v>
      </c>
      <c r="I372" s="114">
        <v>0</v>
      </c>
    </row>
    <row r="373" spans="1:9" s="132" customFormat="1" ht="18.75" x14ac:dyDescent="0.2">
      <c r="A373" s="378"/>
      <c r="B373" s="345"/>
      <c r="C373" s="127" t="s">
        <v>11</v>
      </c>
      <c r="D373" s="114">
        <f t="shared" si="66"/>
        <v>0</v>
      </c>
      <c r="E373" s="114">
        <v>0</v>
      </c>
      <c r="F373" s="114">
        <v>0</v>
      </c>
      <c r="G373" s="114">
        <f t="shared" si="67"/>
        <v>0</v>
      </c>
      <c r="H373" s="114">
        <v>0</v>
      </c>
      <c r="I373" s="114">
        <v>0</v>
      </c>
    </row>
    <row r="374" spans="1:9" s="132" customFormat="1" ht="18.75" x14ac:dyDescent="0.2">
      <c r="A374" s="366"/>
      <c r="B374" s="346"/>
      <c r="C374" s="127" t="s">
        <v>10</v>
      </c>
      <c r="D374" s="114">
        <f t="shared" si="66"/>
        <v>0</v>
      </c>
      <c r="E374" s="114">
        <v>0</v>
      </c>
      <c r="F374" s="114">
        <v>0</v>
      </c>
      <c r="G374" s="114">
        <f t="shared" si="67"/>
        <v>0</v>
      </c>
      <c r="H374" s="114">
        <v>0</v>
      </c>
      <c r="I374" s="114">
        <v>0</v>
      </c>
    </row>
    <row r="375" spans="1:9" s="132" customFormat="1" ht="18.75" customHeight="1" x14ac:dyDescent="0.2">
      <c r="A375" s="365" t="s">
        <v>221</v>
      </c>
      <c r="B375" s="344" t="s">
        <v>269</v>
      </c>
      <c r="C375" s="127" t="s">
        <v>33</v>
      </c>
      <c r="D375" s="114">
        <f t="shared" si="66"/>
        <v>1103</v>
      </c>
      <c r="E375" s="114">
        <f>E376+E386+E387</f>
        <v>0</v>
      </c>
      <c r="F375" s="114">
        <f>F376+F386+F387</f>
        <v>1103</v>
      </c>
      <c r="G375" s="114">
        <f t="shared" si="67"/>
        <v>1103</v>
      </c>
      <c r="H375" s="114">
        <f>H376+H386+H387</f>
        <v>0</v>
      </c>
      <c r="I375" s="114">
        <f>I376+I386+I387</f>
        <v>1103</v>
      </c>
    </row>
    <row r="376" spans="1:9" s="132" customFormat="1" ht="18.75" x14ac:dyDescent="0.2">
      <c r="A376" s="378"/>
      <c r="B376" s="345"/>
      <c r="C376" s="127" t="s">
        <v>13</v>
      </c>
      <c r="D376" s="114">
        <f t="shared" si="66"/>
        <v>1103</v>
      </c>
      <c r="E376" s="114">
        <f>E378+E385</f>
        <v>0</v>
      </c>
      <c r="F376" s="114">
        <f>F378+F385</f>
        <v>1103</v>
      </c>
      <c r="G376" s="114">
        <f t="shared" si="67"/>
        <v>1103</v>
      </c>
      <c r="H376" s="114">
        <f>H378+H385</f>
        <v>0</v>
      </c>
      <c r="I376" s="114">
        <f>I378+I385</f>
        <v>1103</v>
      </c>
    </row>
    <row r="377" spans="1:9" s="132" customFormat="1" ht="18.75" x14ac:dyDescent="0.2">
      <c r="A377" s="378"/>
      <c r="B377" s="345"/>
      <c r="C377" s="127" t="s">
        <v>12</v>
      </c>
      <c r="D377" s="114"/>
      <c r="E377" s="114"/>
      <c r="F377" s="114"/>
      <c r="G377" s="114"/>
      <c r="H377" s="114"/>
      <c r="I377" s="114"/>
    </row>
    <row r="378" spans="1:9" s="132" customFormat="1" ht="37.5" x14ac:dyDescent="0.2">
      <c r="A378" s="378"/>
      <c r="B378" s="345"/>
      <c r="C378" s="127" t="s">
        <v>15</v>
      </c>
      <c r="D378" s="114">
        <f t="shared" ref="D378:D389" si="68">E378+F378</f>
        <v>1103</v>
      </c>
      <c r="E378" s="114">
        <f>E379+E380+E381+E382+E383+E384</f>
        <v>0</v>
      </c>
      <c r="F378" s="114">
        <f>F379+F380+F381+F382+F383+F384</f>
        <v>1103</v>
      </c>
      <c r="G378" s="114">
        <f t="shared" ref="G378:G389" si="69">H378+I378</f>
        <v>1103</v>
      </c>
      <c r="H378" s="114">
        <f>H379+H380+H381+H382+H383+H384</f>
        <v>0</v>
      </c>
      <c r="I378" s="114">
        <f>I379+I380+I381+I382+I383+I384</f>
        <v>1103</v>
      </c>
    </row>
    <row r="379" spans="1:9" s="132" customFormat="1" ht="37.5" x14ac:dyDescent="0.2">
      <c r="A379" s="378"/>
      <c r="B379" s="345"/>
      <c r="C379" s="128" t="s">
        <v>21</v>
      </c>
      <c r="D379" s="114">
        <f t="shared" si="68"/>
        <v>1103</v>
      </c>
      <c r="E379" s="114">
        <v>0</v>
      </c>
      <c r="F379" s="114">
        <v>1103</v>
      </c>
      <c r="G379" s="114">
        <f t="shared" si="69"/>
        <v>1103</v>
      </c>
      <c r="H379" s="114">
        <v>0</v>
      </c>
      <c r="I379" s="114">
        <v>1103</v>
      </c>
    </row>
    <row r="380" spans="1:9" s="132" customFormat="1" ht="37.5" x14ac:dyDescent="0.2">
      <c r="A380" s="378"/>
      <c r="B380" s="345"/>
      <c r="C380" s="128" t="s">
        <v>22</v>
      </c>
      <c r="D380" s="114">
        <f t="shared" si="68"/>
        <v>0</v>
      </c>
      <c r="E380" s="114">
        <v>0</v>
      </c>
      <c r="F380" s="114">
        <v>0</v>
      </c>
      <c r="G380" s="114">
        <f t="shared" si="69"/>
        <v>0</v>
      </c>
      <c r="H380" s="114">
        <v>0</v>
      </c>
      <c r="I380" s="114">
        <v>0</v>
      </c>
    </row>
    <row r="381" spans="1:9" s="132" customFormat="1" ht="37.5" x14ac:dyDescent="0.2">
      <c r="A381" s="378"/>
      <c r="B381" s="345"/>
      <c r="C381" s="128" t="s">
        <v>16</v>
      </c>
      <c r="D381" s="114">
        <f t="shared" si="68"/>
        <v>0</v>
      </c>
      <c r="E381" s="114">
        <v>0</v>
      </c>
      <c r="F381" s="114">
        <v>0</v>
      </c>
      <c r="G381" s="114">
        <f t="shared" si="69"/>
        <v>0</v>
      </c>
      <c r="H381" s="114">
        <v>0</v>
      </c>
      <c r="I381" s="114">
        <v>0</v>
      </c>
    </row>
    <row r="382" spans="1:9" s="132" customFormat="1" ht="37.5" x14ac:dyDescent="0.2">
      <c r="A382" s="378"/>
      <c r="B382" s="345"/>
      <c r="C382" s="128" t="s">
        <v>17</v>
      </c>
      <c r="D382" s="114">
        <f t="shared" si="68"/>
        <v>0</v>
      </c>
      <c r="E382" s="114">
        <v>0</v>
      </c>
      <c r="F382" s="114">
        <v>0</v>
      </c>
      <c r="G382" s="114">
        <f t="shared" si="69"/>
        <v>0</v>
      </c>
      <c r="H382" s="114">
        <v>0</v>
      </c>
      <c r="I382" s="114">
        <v>0</v>
      </c>
    </row>
    <row r="383" spans="1:9" s="132" customFormat="1" ht="37.5" x14ac:dyDescent="0.2">
      <c r="A383" s="378"/>
      <c r="B383" s="345"/>
      <c r="C383" s="128" t="s">
        <v>18</v>
      </c>
      <c r="D383" s="114">
        <f t="shared" si="68"/>
        <v>0</v>
      </c>
      <c r="E383" s="114">
        <v>0</v>
      </c>
      <c r="F383" s="114">
        <v>0</v>
      </c>
      <c r="G383" s="114">
        <f t="shared" si="69"/>
        <v>0</v>
      </c>
      <c r="H383" s="114">
        <v>0</v>
      </c>
      <c r="I383" s="114">
        <v>0</v>
      </c>
    </row>
    <row r="384" spans="1:9" s="132" customFormat="1" ht="37.5" x14ac:dyDescent="0.2">
      <c r="A384" s="378"/>
      <c r="B384" s="345"/>
      <c r="C384" s="128" t="s">
        <v>19</v>
      </c>
      <c r="D384" s="114">
        <f t="shared" si="68"/>
        <v>0</v>
      </c>
      <c r="E384" s="114">
        <v>0</v>
      </c>
      <c r="F384" s="114">
        <v>0</v>
      </c>
      <c r="G384" s="114">
        <f t="shared" si="69"/>
        <v>0</v>
      </c>
      <c r="H384" s="114">
        <v>0</v>
      </c>
      <c r="I384" s="114">
        <v>0</v>
      </c>
    </row>
    <row r="385" spans="1:9" s="132" customFormat="1" ht="37.5" x14ac:dyDescent="0.2">
      <c r="A385" s="378"/>
      <c r="B385" s="345"/>
      <c r="C385" s="127" t="s">
        <v>20</v>
      </c>
      <c r="D385" s="114">
        <f t="shared" si="68"/>
        <v>0</v>
      </c>
      <c r="E385" s="114">
        <v>0</v>
      </c>
      <c r="F385" s="114">
        <v>0</v>
      </c>
      <c r="G385" s="114">
        <f t="shared" si="69"/>
        <v>0</v>
      </c>
      <c r="H385" s="114">
        <v>0</v>
      </c>
      <c r="I385" s="114">
        <v>0</v>
      </c>
    </row>
    <row r="386" spans="1:9" s="132" customFormat="1" ht="18.75" x14ac:dyDescent="0.2">
      <c r="A386" s="378"/>
      <c r="B386" s="345"/>
      <c r="C386" s="127" t="s">
        <v>11</v>
      </c>
      <c r="D386" s="114">
        <f t="shared" si="68"/>
        <v>0</v>
      </c>
      <c r="E386" s="114">
        <v>0</v>
      </c>
      <c r="F386" s="114">
        <v>0</v>
      </c>
      <c r="G386" s="114">
        <f t="shared" si="69"/>
        <v>0</v>
      </c>
      <c r="H386" s="114">
        <v>0</v>
      </c>
      <c r="I386" s="114">
        <v>0</v>
      </c>
    </row>
    <row r="387" spans="1:9" s="132" customFormat="1" ht="18.75" x14ac:dyDescent="0.2">
      <c r="A387" s="366"/>
      <c r="B387" s="346"/>
      <c r="C387" s="127" t="s">
        <v>10</v>
      </c>
      <c r="D387" s="114">
        <f t="shared" si="68"/>
        <v>0</v>
      </c>
      <c r="E387" s="114">
        <v>0</v>
      </c>
      <c r="F387" s="114">
        <v>0</v>
      </c>
      <c r="G387" s="114">
        <f t="shared" si="69"/>
        <v>0</v>
      </c>
      <c r="H387" s="114">
        <v>0</v>
      </c>
      <c r="I387" s="114">
        <v>0</v>
      </c>
    </row>
    <row r="388" spans="1:9" s="132" customFormat="1" ht="18.75" customHeight="1" x14ac:dyDescent="0.2">
      <c r="A388" s="365" t="s">
        <v>222</v>
      </c>
      <c r="B388" s="344" t="s">
        <v>251</v>
      </c>
      <c r="C388" s="127" t="s">
        <v>33</v>
      </c>
      <c r="D388" s="114">
        <f t="shared" si="68"/>
        <v>3077.4</v>
      </c>
      <c r="E388" s="114">
        <f>E389+E399+E400</f>
        <v>0</v>
      </c>
      <c r="F388" s="114">
        <f>F389+F399+F400</f>
        <v>3077.4</v>
      </c>
      <c r="G388" s="114">
        <f t="shared" si="69"/>
        <v>3077.4</v>
      </c>
      <c r="H388" s="114">
        <f>H389+H399+H400</f>
        <v>0</v>
      </c>
      <c r="I388" s="114">
        <f>I389+I399+I400</f>
        <v>3077.4</v>
      </c>
    </row>
    <row r="389" spans="1:9" s="132" customFormat="1" ht="18.75" x14ac:dyDescent="0.2">
      <c r="A389" s="378"/>
      <c r="B389" s="345"/>
      <c r="C389" s="127" t="s">
        <v>13</v>
      </c>
      <c r="D389" s="114">
        <f t="shared" si="68"/>
        <v>3077.4</v>
      </c>
      <c r="E389" s="114">
        <f>E391+E398</f>
        <v>0</v>
      </c>
      <c r="F389" s="114">
        <f>F391+F398</f>
        <v>3077.4</v>
      </c>
      <c r="G389" s="114">
        <f t="shared" si="69"/>
        <v>3077.4</v>
      </c>
      <c r="H389" s="114">
        <f>H391+H398</f>
        <v>0</v>
      </c>
      <c r="I389" s="114">
        <f>I391+I398</f>
        <v>3077.4</v>
      </c>
    </row>
    <row r="390" spans="1:9" s="132" customFormat="1" ht="18.75" x14ac:dyDescent="0.2">
      <c r="A390" s="378"/>
      <c r="B390" s="345"/>
      <c r="C390" s="127" t="s">
        <v>12</v>
      </c>
      <c r="D390" s="114"/>
      <c r="E390" s="114"/>
      <c r="F390" s="114"/>
      <c r="G390" s="114"/>
      <c r="H390" s="114"/>
      <c r="I390" s="114"/>
    </row>
    <row r="391" spans="1:9" s="132" customFormat="1" ht="37.5" x14ac:dyDescent="0.2">
      <c r="A391" s="378"/>
      <c r="B391" s="345"/>
      <c r="C391" s="127" t="s">
        <v>15</v>
      </c>
      <c r="D391" s="114">
        <f t="shared" ref="D391:D402" si="70">E391+F391</f>
        <v>3077.4</v>
      </c>
      <c r="E391" s="114">
        <f>E392+E393+E394+E395+E396+E397</f>
        <v>0</v>
      </c>
      <c r="F391" s="114">
        <f>F392+F393+F394+F395+F396+F397</f>
        <v>3077.4</v>
      </c>
      <c r="G391" s="114">
        <f t="shared" ref="G391:G402" si="71">H391+I391</f>
        <v>3077.4</v>
      </c>
      <c r="H391" s="114">
        <f>H392+H393+H394+H395+H396+H397</f>
        <v>0</v>
      </c>
      <c r="I391" s="114">
        <f>I392+I393+I394+I395+I396+I397</f>
        <v>3077.4</v>
      </c>
    </row>
    <row r="392" spans="1:9" s="132" customFormat="1" ht="37.5" x14ac:dyDescent="0.2">
      <c r="A392" s="378"/>
      <c r="B392" s="345"/>
      <c r="C392" s="128" t="s">
        <v>21</v>
      </c>
      <c r="D392" s="114">
        <f t="shared" si="70"/>
        <v>3077.4</v>
      </c>
      <c r="E392" s="114">
        <v>0</v>
      </c>
      <c r="F392" s="114">
        <v>3077.4</v>
      </c>
      <c r="G392" s="114">
        <f t="shared" si="71"/>
        <v>3077.4</v>
      </c>
      <c r="H392" s="114">
        <v>0</v>
      </c>
      <c r="I392" s="114">
        <v>3077.4</v>
      </c>
    </row>
    <row r="393" spans="1:9" s="132" customFormat="1" ht="37.5" x14ac:dyDescent="0.2">
      <c r="A393" s="378"/>
      <c r="B393" s="345"/>
      <c r="C393" s="128" t="s">
        <v>22</v>
      </c>
      <c r="D393" s="114">
        <f t="shared" si="70"/>
        <v>0</v>
      </c>
      <c r="E393" s="114">
        <v>0</v>
      </c>
      <c r="F393" s="114">
        <v>0</v>
      </c>
      <c r="G393" s="114">
        <f t="shared" si="71"/>
        <v>0</v>
      </c>
      <c r="H393" s="114">
        <v>0</v>
      </c>
      <c r="I393" s="114">
        <v>0</v>
      </c>
    </row>
    <row r="394" spans="1:9" s="132" customFormat="1" ht="37.5" x14ac:dyDescent="0.2">
      <c r="A394" s="378"/>
      <c r="B394" s="345"/>
      <c r="C394" s="128" t="s">
        <v>16</v>
      </c>
      <c r="D394" s="114">
        <f t="shared" si="70"/>
        <v>0</v>
      </c>
      <c r="E394" s="114">
        <v>0</v>
      </c>
      <c r="F394" s="114">
        <v>0</v>
      </c>
      <c r="G394" s="114">
        <f t="shared" si="71"/>
        <v>0</v>
      </c>
      <c r="H394" s="114">
        <v>0</v>
      </c>
      <c r="I394" s="114">
        <v>0</v>
      </c>
    </row>
    <row r="395" spans="1:9" s="132" customFormat="1" ht="37.5" x14ac:dyDescent="0.2">
      <c r="A395" s="378"/>
      <c r="B395" s="345"/>
      <c r="C395" s="128" t="s">
        <v>17</v>
      </c>
      <c r="D395" s="114">
        <f t="shared" si="70"/>
        <v>0</v>
      </c>
      <c r="E395" s="114">
        <v>0</v>
      </c>
      <c r="F395" s="114">
        <v>0</v>
      </c>
      <c r="G395" s="114">
        <f t="shared" si="71"/>
        <v>0</v>
      </c>
      <c r="H395" s="114">
        <v>0</v>
      </c>
      <c r="I395" s="114">
        <v>0</v>
      </c>
    </row>
    <row r="396" spans="1:9" s="132" customFormat="1" ht="37.5" x14ac:dyDescent="0.2">
      <c r="A396" s="378"/>
      <c r="B396" s="345"/>
      <c r="C396" s="128" t="s">
        <v>18</v>
      </c>
      <c r="D396" s="114">
        <f t="shared" si="70"/>
        <v>0</v>
      </c>
      <c r="E396" s="114">
        <v>0</v>
      </c>
      <c r="F396" s="114">
        <v>0</v>
      </c>
      <c r="G396" s="114">
        <f t="shared" si="71"/>
        <v>0</v>
      </c>
      <c r="H396" s="114">
        <v>0</v>
      </c>
      <c r="I396" s="114">
        <v>0</v>
      </c>
    </row>
    <row r="397" spans="1:9" s="132" customFormat="1" ht="37.5" x14ac:dyDescent="0.2">
      <c r="A397" s="378"/>
      <c r="B397" s="345"/>
      <c r="C397" s="128" t="s">
        <v>19</v>
      </c>
      <c r="D397" s="114">
        <f t="shared" si="70"/>
        <v>0</v>
      </c>
      <c r="E397" s="114">
        <v>0</v>
      </c>
      <c r="F397" s="114">
        <v>0</v>
      </c>
      <c r="G397" s="114">
        <f t="shared" si="71"/>
        <v>0</v>
      </c>
      <c r="H397" s="114">
        <v>0</v>
      </c>
      <c r="I397" s="114">
        <v>0</v>
      </c>
    </row>
    <row r="398" spans="1:9" s="132" customFormat="1" ht="37.5" x14ac:dyDescent="0.2">
      <c r="A398" s="378"/>
      <c r="B398" s="345"/>
      <c r="C398" s="127" t="s">
        <v>20</v>
      </c>
      <c r="D398" s="114">
        <f t="shared" si="70"/>
        <v>0</v>
      </c>
      <c r="E398" s="114">
        <v>0</v>
      </c>
      <c r="F398" s="114">
        <v>0</v>
      </c>
      <c r="G398" s="114">
        <f t="shared" si="71"/>
        <v>0</v>
      </c>
      <c r="H398" s="114">
        <v>0</v>
      </c>
      <c r="I398" s="114">
        <v>0</v>
      </c>
    </row>
    <row r="399" spans="1:9" s="132" customFormat="1" ht="18.75" x14ac:dyDescent="0.2">
      <c r="A399" s="378"/>
      <c r="B399" s="345"/>
      <c r="C399" s="127" t="s">
        <v>11</v>
      </c>
      <c r="D399" s="114">
        <f t="shared" si="70"/>
        <v>0</v>
      </c>
      <c r="E399" s="114">
        <v>0</v>
      </c>
      <c r="F399" s="114">
        <v>0</v>
      </c>
      <c r="G399" s="114">
        <f t="shared" si="71"/>
        <v>0</v>
      </c>
      <c r="H399" s="114">
        <v>0</v>
      </c>
      <c r="I399" s="114">
        <v>0</v>
      </c>
    </row>
    <row r="400" spans="1:9" s="132" customFormat="1" ht="18.75" x14ac:dyDescent="0.2">
      <c r="A400" s="366"/>
      <c r="B400" s="346"/>
      <c r="C400" s="127" t="s">
        <v>10</v>
      </c>
      <c r="D400" s="114">
        <f t="shared" si="70"/>
        <v>0</v>
      </c>
      <c r="E400" s="114">
        <v>0</v>
      </c>
      <c r="F400" s="114">
        <v>0</v>
      </c>
      <c r="G400" s="114">
        <f t="shared" si="71"/>
        <v>0</v>
      </c>
      <c r="H400" s="114">
        <v>0</v>
      </c>
      <c r="I400" s="114">
        <v>0</v>
      </c>
    </row>
    <row r="401" spans="1:9" s="132" customFormat="1" ht="18.75" customHeight="1" x14ac:dyDescent="0.2">
      <c r="A401" s="365" t="s">
        <v>223</v>
      </c>
      <c r="B401" s="344" t="s">
        <v>367</v>
      </c>
      <c r="C401" s="127" t="s">
        <v>33</v>
      </c>
      <c r="D401" s="114">
        <f t="shared" si="70"/>
        <v>1517.1</v>
      </c>
      <c r="E401" s="114">
        <f>E402+E412+E413</f>
        <v>0</v>
      </c>
      <c r="F401" s="114">
        <f>F402+F412+F413</f>
        <v>1517.1</v>
      </c>
      <c r="G401" s="114">
        <f t="shared" si="71"/>
        <v>1517.1</v>
      </c>
      <c r="H401" s="114">
        <f>H402+H412+H413</f>
        <v>0</v>
      </c>
      <c r="I401" s="114">
        <f>I402+I412+I413</f>
        <v>1517.1</v>
      </c>
    </row>
    <row r="402" spans="1:9" s="132" customFormat="1" ht="18.75" x14ac:dyDescent="0.2">
      <c r="A402" s="378"/>
      <c r="B402" s="345"/>
      <c r="C402" s="127" t="s">
        <v>13</v>
      </c>
      <c r="D402" s="114">
        <f t="shared" si="70"/>
        <v>1517.1</v>
      </c>
      <c r="E402" s="114">
        <f>E404+E411</f>
        <v>0</v>
      </c>
      <c r="F402" s="114">
        <f>F404+F411</f>
        <v>1517.1</v>
      </c>
      <c r="G402" s="114">
        <f t="shared" si="71"/>
        <v>1517.1</v>
      </c>
      <c r="H402" s="114">
        <f>H404+H411</f>
        <v>0</v>
      </c>
      <c r="I402" s="114">
        <f>I404+I411</f>
        <v>1517.1</v>
      </c>
    </row>
    <row r="403" spans="1:9" s="132" customFormat="1" ht="18.75" x14ac:dyDescent="0.2">
      <c r="A403" s="378"/>
      <c r="B403" s="345"/>
      <c r="C403" s="127" t="s">
        <v>12</v>
      </c>
      <c r="D403" s="114"/>
      <c r="E403" s="114"/>
      <c r="F403" s="114"/>
      <c r="G403" s="114"/>
      <c r="H403" s="114"/>
      <c r="I403" s="114"/>
    </row>
    <row r="404" spans="1:9" s="132" customFormat="1" ht="37.5" x14ac:dyDescent="0.2">
      <c r="A404" s="378"/>
      <c r="B404" s="345"/>
      <c r="C404" s="127" t="s">
        <v>15</v>
      </c>
      <c r="D404" s="114">
        <f t="shared" ref="D404:D415" si="72">E404+F404</f>
        <v>1517.1</v>
      </c>
      <c r="E404" s="114">
        <f>E405+E406+E407+E408+E409+E410</f>
        <v>0</v>
      </c>
      <c r="F404" s="114">
        <f>F405+F406+F407+F408+F409+F410</f>
        <v>1517.1</v>
      </c>
      <c r="G404" s="114">
        <f t="shared" ref="G404:G415" si="73">H404+I404</f>
        <v>1517.1</v>
      </c>
      <c r="H404" s="114">
        <f>H405+H406+H407+H408+H409+H410</f>
        <v>0</v>
      </c>
      <c r="I404" s="114">
        <f>I405+I406+I407+I408+I409+I410</f>
        <v>1517.1</v>
      </c>
    </row>
    <row r="405" spans="1:9" s="132" customFormat="1" ht="37.5" x14ac:dyDescent="0.2">
      <c r="A405" s="378"/>
      <c r="B405" s="345"/>
      <c r="C405" s="128" t="s">
        <v>21</v>
      </c>
      <c r="D405" s="114">
        <f t="shared" si="72"/>
        <v>1517.1</v>
      </c>
      <c r="E405" s="114">
        <v>0</v>
      </c>
      <c r="F405" s="114">
        <v>1517.1</v>
      </c>
      <c r="G405" s="114">
        <f t="shared" si="73"/>
        <v>1517.1</v>
      </c>
      <c r="H405" s="114">
        <v>0</v>
      </c>
      <c r="I405" s="114">
        <v>1517.1</v>
      </c>
    </row>
    <row r="406" spans="1:9" s="132" customFormat="1" ht="37.5" x14ac:dyDescent="0.2">
      <c r="A406" s="378"/>
      <c r="B406" s="345"/>
      <c r="C406" s="128" t="s">
        <v>22</v>
      </c>
      <c r="D406" s="114">
        <f t="shared" si="72"/>
        <v>0</v>
      </c>
      <c r="E406" s="114">
        <v>0</v>
      </c>
      <c r="F406" s="114">
        <v>0</v>
      </c>
      <c r="G406" s="114">
        <f t="shared" si="73"/>
        <v>0</v>
      </c>
      <c r="H406" s="114">
        <v>0</v>
      </c>
      <c r="I406" s="114">
        <v>0</v>
      </c>
    </row>
    <row r="407" spans="1:9" s="132" customFormat="1" ht="37.5" x14ac:dyDescent="0.2">
      <c r="A407" s="378"/>
      <c r="B407" s="345"/>
      <c r="C407" s="128" t="s">
        <v>16</v>
      </c>
      <c r="D407" s="114">
        <f t="shared" si="72"/>
        <v>0</v>
      </c>
      <c r="E407" s="114">
        <v>0</v>
      </c>
      <c r="F407" s="114">
        <v>0</v>
      </c>
      <c r="G407" s="114">
        <f t="shared" si="73"/>
        <v>0</v>
      </c>
      <c r="H407" s="114">
        <v>0</v>
      </c>
      <c r="I407" s="114">
        <v>0</v>
      </c>
    </row>
    <row r="408" spans="1:9" s="132" customFormat="1" ht="37.5" x14ac:dyDescent="0.2">
      <c r="A408" s="378"/>
      <c r="B408" s="345"/>
      <c r="C408" s="128" t="s">
        <v>17</v>
      </c>
      <c r="D408" s="114">
        <f t="shared" si="72"/>
        <v>0</v>
      </c>
      <c r="E408" s="114">
        <v>0</v>
      </c>
      <c r="F408" s="114">
        <v>0</v>
      </c>
      <c r="G408" s="114">
        <f t="shared" si="73"/>
        <v>0</v>
      </c>
      <c r="H408" s="114">
        <v>0</v>
      </c>
      <c r="I408" s="114">
        <v>0</v>
      </c>
    </row>
    <row r="409" spans="1:9" s="132" customFormat="1" ht="37.5" x14ac:dyDescent="0.2">
      <c r="A409" s="378"/>
      <c r="B409" s="345"/>
      <c r="C409" s="128" t="s">
        <v>18</v>
      </c>
      <c r="D409" s="114">
        <f t="shared" si="72"/>
        <v>0</v>
      </c>
      <c r="E409" s="114">
        <v>0</v>
      </c>
      <c r="F409" s="114">
        <v>0</v>
      </c>
      <c r="G409" s="114">
        <f t="shared" si="73"/>
        <v>0</v>
      </c>
      <c r="H409" s="114">
        <v>0</v>
      </c>
      <c r="I409" s="114">
        <v>0</v>
      </c>
    </row>
    <row r="410" spans="1:9" s="132" customFormat="1" ht="37.5" x14ac:dyDescent="0.2">
      <c r="A410" s="378"/>
      <c r="B410" s="345"/>
      <c r="C410" s="128" t="s">
        <v>19</v>
      </c>
      <c r="D410" s="114">
        <f t="shared" si="72"/>
        <v>0</v>
      </c>
      <c r="E410" s="114">
        <v>0</v>
      </c>
      <c r="F410" s="114">
        <v>0</v>
      </c>
      <c r="G410" s="114">
        <f t="shared" si="73"/>
        <v>0</v>
      </c>
      <c r="H410" s="114">
        <v>0</v>
      </c>
      <c r="I410" s="114">
        <v>0</v>
      </c>
    </row>
    <row r="411" spans="1:9" s="132" customFormat="1" ht="37.5" x14ac:dyDescent="0.2">
      <c r="A411" s="378"/>
      <c r="B411" s="345"/>
      <c r="C411" s="127" t="s">
        <v>20</v>
      </c>
      <c r="D411" s="114">
        <f t="shared" si="72"/>
        <v>0</v>
      </c>
      <c r="E411" s="114">
        <v>0</v>
      </c>
      <c r="F411" s="114">
        <v>0</v>
      </c>
      <c r="G411" s="114">
        <f t="shared" si="73"/>
        <v>0</v>
      </c>
      <c r="H411" s="114">
        <v>0</v>
      </c>
      <c r="I411" s="114">
        <v>0</v>
      </c>
    </row>
    <row r="412" spans="1:9" s="132" customFormat="1" ht="18.75" x14ac:dyDescent="0.2">
      <c r="A412" s="378"/>
      <c r="B412" s="345"/>
      <c r="C412" s="127" t="s">
        <v>11</v>
      </c>
      <c r="D412" s="114">
        <f t="shared" si="72"/>
        <v>0</v>
      </c>
      <c r="E412" s="114">
        <v>0</v>
      </c>
      <c r="F412" s="114">
        <v>0</v>
      </c>
      <c r="G412" s="114">
        <f t="shared" si="73"/>
        <v>0</v>
      </c>
      <c r="H412" s="114">
        <v>0</v>
      </c>
      <c r="I412" s="114">
        <v>0</v>
      </c>
    </row>
    <row r="413" spans="1:9" s="132" customFormat="1" ht="18.75" x14ac:dyDescent="0.2">
      <c r="A413" s="366"/>
      <c r="B413" s="346"/>
      <c r="C413" s="127" t="s">
        <v>10</v>
      </c>
      <c r="D413" s="114">
        <f t="shared" si="72"/>
        <v>0</v>
      </c>
      <c r="E413" s="114">
        <v>0</v>
      </c>
      <c r="F413" s="114">
        <v>0</v>
      </c>
      <c r="G413" s="114">
        <f t="shared" si="73"/>
        <v>0</v>
      </c>
      <c r="H413" s="114">
        <v>0</v>
      </c>
      <c r="I413" s="114">
        <v>0</v>
      </c>
    </row>
    <row r="414" spans="1:9" s="132" customFormat="1" ht="18.75" customHeight="1" x14ac:dyDescent="0.2">
      <c r="A414" s="365" t="s">
        <v>224</v>
      </c>
      <c r="B414" s="344" t="s">
        <v>328</v>
      </c>
      <c r="C414" s="127" t="s">
        <v>33</v>
      </c>
      <c r="D414" s="114">
        <f t="shared" si="72"/>
        <v>10</v>
      </c>
      <c r="E414" s="114">
        <f>E415+E425+E426</f>
        <v>0</v>
      </c>
      <c r="F414" s="114">
        <f>F415+F425+F426</f>
        <v>10</v>
      </c>
      <c r="G414" s="114">
        <f t="shared" si="73"/>
        <v>10</v>
      </c>
      <c r="H414" s="114">
        <f>H415+H425+H426</f>
        <v>0</v>
      </c>
      <c r="I414" s="114">
        <f>I415+I425+I426</f>
        <v>10</v>
      </c>
    </row>
    <row r="415" spans="1:9" s="132" customFormat="1" ht="18.75" x14ac:dyDescent="0.2">
      <c r="A415" s="378"/>
      <c r="B415" s="345"/>
      <c r="C415" s="127" t="s">
        <v>13</v>
      </c>
      <c r="D415" s="114">
        <f t="shared" si="72"/>
        <v>10</v>
      </c>
      <c r="E415" s="114">
        <f>E417+E424</f>
        <v>0</v>
      </c>
      <c r="F415" s="114">
        <f>F417+F424</f>
        <v>10</v>
      </c>
      <c r="G415" s="114">
        <f t="shared" si="73"/>
        <v>10</v>
      </c>
      <c r="H415" s="114">
        <f>H417+H424</f>
        <v>0</v>
      </c>
      <c r="I415" s="114">
        <f>I417+I424</f>
        <v>10</v>
      </c>
    </row>
    <row r="416" spans="1:9" s="132" customFormat="1" ht="18.75" x14ac:dyDescent="0.2">
      <c r="A416" s="378"/>
      <c r="B416" s="345"/>
      <c r="C416" s="127" t="s">
        <v>12</v>
      </c>
      <c r="D416" s="114"/>
      <c r="E416" s="114"/>
      <c r="F416" s="114"/>
      <c r="G416" s="114"/>
      <c r="H416" s="114"/>
      <c r="I416" s="114"/>
    </row>
    <row r="417" spans="1:9" s="132" customFormat="1" ht="37.5" x14ac:dyDescent="0.2">
      <c r="A417" s="378"/>
      <c r="B417" s="345"/>
      <c r="C417" s="127" t="s">
        <v>15</v>
      </c>
      <c r="D417" s="114">
        <f t="shared" ref="D417:D428" si="74">E417+F417</f>
        <v>10</v>
      </c>
      <c r="E417" s="114">
        <f>E418+E419+E420+E421+E422+E423</f>
        <v>0</v>
      </c>
      <c r="F417" s="114">
        <f>F418+F419+F420+F421+F422+F423</f>
        <v>10</v>
      </c>
      <c r="G417" s="114">
        <f t="shared" ref="G417:G428" si="75">H417+I417</f>
        <v>10</v>
      </c>
      <c r="H417" s="114">
        <f>H418+H419+H420+H421+H422+H423</f>
        <v>0</v>
      </c>
      <c r="I417" s="114">
        <f>I418+I419+I420+I421+I422+I423</f>
        <v>10</v>
      </c>
    </row>
    <row r="418" spans="1:9" s="132" customFormat="1" ht="37.5" x14ac:dyDescent="0.2">
      <c r="A418" s="378"/>
      <c r="B418" s="345"/>
      <c r="C418" s="128" t="s">
        <v>21</v>
      </c>
      <c r="D418" s="114">
        <f t="shared" si="74"/>
        <v>10</v>
      </c>
      <c r="E418" s="114">
        <v>0</v>
      </c>
      <c r="F418" s="114">
        <v>10</v>
      </c>
      <c r="G418" s="114">
        <f t="shared" si="75"/>
        <v>10</v>
      </c>
      <c r="H418" s="114">
        <v>0</v>
      </c>
      <c r="I418" s="114">
        <v>10</v>
      </c>
    </row>
    <row r="419" spans="1:9" s="132" customFormat="1" ht="37.5" x14ac:dyDescent="0.2">
      <c r="A419" s="378"/>
      <c r="B419" s="345"/>
      <c r="C419" s="128" t="s">
        <v>22</v>
      </c>
      <c r="D419" s="114">
        <f t="shared" si="74"/>
        <v>0</v>
      </c>
      <c r="E419" s="114">
        <v>0</v>
      </c>
      <c r="F419" s="114">
        <v>0</v>
      </c>
      <c r="G419" s="114">
        <f t="shared" si="75"/>
        <v>0</v>
      </c>
      <c r="H419" s="114">
        <v>0</v>
      </c>
      <c r="I419" s="114">
        <v>0</v>
      </c>
    </row>
    <row r="420" spans="1:9" s="132" customFormat="1" ht="37.5" x14ac:dyDescent="0.2">
      <c r="A420" s="378"/>
      <c r="B420" s="345"/>
      <c r="C420" s="128" t="s">
        <v>16</v>
      </c>
      <c r="D420" s="114">
        <f t="shared" si="74"/>
        <v>0</v>
      </c>
      <c r="E420" s="114">
        <v>0</v>
      </c>
      <c r="F420" s="114">
        <v>0</v>
      </c>
      <c r="G420" s="114">
        <f t="shared" si="75"/>
        <v>0</v>
      </c>
      <c r="H420" s="114">
        <v>0</v>
      </c>
      <c r="I420" s="114">
        <v>0</v>
      </c>
    </row>
    <row r="421" spans="1:9" s="132" customFormat="1" ht="37.5" x14ac:dyDescent="0.2">
      <c r="A421" s="378"/>
      <c r="B421" s="345"/>
      <c r="C421" s="128" t="s">
        <v>17</v>
      </c>
      <c r="D421" s="114">
        <f t="shared" si="74"/>
        <v>0</v>
      </c>
      <c r="E421" s="114">
        <v>0</v>
      </c>
      <c r="F421" s="114">
        <v>0</v>
      </c>
      <c r="G421" s="114">
        <f t="shared" si="75"/>
        <v>0</v>
      </c>
      <c r="H421" s="114">
        <v>0</v>
      </c>
      <c r="I421" s="114">
        <v>0</v>
      </c>
    </row>
    <row r="422" spans="1:9" s="132" customFormat="1" ht="37.5" x14ac:dyDescent="0.2">
      <c r="A422" s="378"/>
      <c r="B422" s="345"/>
      <c r="C422" s="128" t="s">
        <v>18</v>
      </c>
      <c r="D422" s="114">
        <f t="shared" si="74"/>
        <v>0</v>
      </c>
      <c r="E422" s="114">
        <v>0</v>
      </c>
      <c r="F422" s="114">
        <v>0</v>
      </c>
      <c r="G422" s="114">
        <f t="shared" si="75"/>
        <v>0</v>
      </c>
      <c r="H422" s="114">
        <v>0</v>
      </c>
      <c r="I422" s="114">
        <v>0</v>
      </c>
    </row>
    <row r="423" spans="1:9" s="132" customFormat="1" ht="37.5" x14ac:dyDescent="0.2">
      <c r="A423" s="378"/>
      <c r="B423" s="345"/>
      <c r="C423" s="128" t="s">
        <v>19</v>
      </c>
      <c r="D423" s="114">
        <f t="shared" si="74"/>
        <v>0</v>
      </c>
      <c r="E423" s="114">
        <v>0</v>
      </c>
      <c r="F423" s="114">
        <v>0</v>
      </c>
      <c r="G423" s="114">
        <f t="shared" si="75"/>
        <v>0</v>
      </c>
      <c r="H423" s="114">
        <v>0</v>
      </c>
      <c r="I423" s="114">
        <v>0</v>
      </c>
    </row>
    <row r="424" spans="1:9" s="132" customFormat="1" ht="37.5" x14ac:dyDescent="0.2">
      <c r="A424" s="378"/>
      <c r="B424" s="345"/>
      <c r="C424" s="127" t="s">
        <v>20</v>
      </c>
      <c r="D424" s="114">
        <f t="shared" si="74"/>
        <v>0</v>
      </c>
      <c r="E424" s="114">
        <v>0</v>
      </c>
      <c r="F424" s="114">
        <v>0</v>
      </c>
      <c r="G424" s="114">
        <f t="shared" si="75"/>
        <v>0</v>
      </c>
      <c r="H424" s="114">
        <v>0</v>
      </c>
      <c r="I424" s="114">
        <v>0</v>
      </c>
    </row>
    <row r="425" spans="1:9" s="132" customFormat="1" ht="18.75" x14ac:dyDescent="0.2">
      <c r="A425" s="378"/>
      <c r="B425" s="345"/>
      <c r="C425" s="127" t="s">
        <v>11</v>
      </c>
      <c r="D425" s="114">
        <f t="shared" si="74"/>
        <v>0</v>
      </c>
      <c r="E425" s="114">
        <v>0</v>
      </c>
      <c r="F425" s="114">
        <v>0</v>
      </c>
      <c r="G425" s="114">
        <f t="shared" si="75"/>
        <v>0</v>
      </c>
      <c r="H425" s="114">
        <v>0</v>
      </c>
      <c r="I425" s="114">
        <v>0</v>
      </c>
    </row>
    <row r="426" spans="1:9" s="132" customFormat="1" ht="18.75" x14ac:dyDescent="0.2">
      <c r="A426" s="366"/>
      <c r="B426" s="346"/>
      <c r="C426" s="127" t="s">
        <v>10</v>
      </c>
      <c r="D426" s="114">
        <f t="shared" si="74"/>
        <v>0</v>
      </c>
      <c r="E426" s="114">
        <v>0</v>
      </c>
      <c r="F426" s="114">
        <v>0</v>
      </c>
      <c r="G426" s="114">
        <f t="shared" si="75"/>
        <v>0</v>
      </c>
      <c r="H426" s="114">
        <v>0</v>
      </c>
      <c r="I426" s="114">
        <v>0</v>
      </c>
    </row>
    <row r="427" spans="1:9" s="132" customFormat="1" ht="18.75" customHeight="1" x14ac:dyDescent="0.2">
      <c r="A427" s="365" t="s">
        <v>225</v>
      </c>
      <c r="B427" s="344" t="s">
        <v>368</v>
      </c>
      <c r="C427" s="127" t="s">
        <v>33</v>
      </c>
      <c r="D427" s="114">
        <f t="shared" si="74"/>
        <v>244.4</v>
      </c>
      <c r="E427" s="114">
        <f>E428+E438+E439</f>
        <v>0</v>
      </c>
      <c r="F427" s="114">
        <f>F428+F438+F439</f>
        <v>244.4</v>
      </c>
      <c r="G427" s="114">
        <f t="shared" si="75"/>
        <v>244.4</v>
      </c>
      <c r="H427" s="114">
        <f>H428+H438+H439</f>
        <v>0</v>
      </c>
      <c r="I427" s="114">
        <f>I428+I438+I439</f>
        <v>244.4</v>
      </c>
    </row>
    <row r="428" spans="1:9" s="132" customFormat="1" ht="18.75" x14ac:dyDescent="0.2">
      <c r="A428" s="378"/>
      <c r="B428" s="345"/>
      <c r="C428" s="127" t="s">
        <v>13</v>
      </c>
      <c r="D428" s="114">
        <f t="shared" si="74"/>
        <v>244.4</v>
      </c>
      <c r="E428" s="114">
        <f>E430+E437</f>
        <v>0</v>
      </c>
      <c r="F428" s="114">
        <f>F430+F437</f>
        <v>244.4</v>
      </c>
      <c r="G428" s="114">
        <f t="shared" si="75"/>
        <v>244.4</v>
      </c>
      <c r="H428" s="114">
        <f>H430+H437</f>
        <v>0</v>
      </c>
      <c r="I428" s="114">
        <f>I430+I437</f>
        <v>244.4</v>
      </c>
    </row>
    <row r="429" spans="1:9" s="132" customFormat="1" ht="18.75" x14ac:dyDescent="0.2">
      <c r="A429" s="378"/>
      <c r="B429" s="345"/>
      <c r="C429" s="127" t="s">
        <v>12</v>
      </c>
      <c r="D429" s="114"/>
      <c r="E429" s="114"/>
      <c r="F429" s="114"/>
      <c r="G429" s="114"/>
      <c r="H429" s="114"/>
      <c r="I429" s="114"/>
    </row>
    <row r="430" spans="1:9" s="132" customFormat="1" ht="37.5" x14ac:dyDescent="0.2">
      <c r="A430" s="378"/>
      <c r="B430" s="345"/>
      <c r="C430" s="127" t="s">
        <v>15</v>
      </c>
      <c r="D430" s="114">
        <f t="shared" ref="D430:D441" si="76">E430+F430</f>
        <v>244.4</v>
      </c>
      <c r="E430" s="114">
        <f>E431+E432+E433+E434+E435+E436</f>
        <v>0</v>
      </c>
      <c r="F430" s="114">
        <f>F431+F432+F433+F434+F435+F436</f>
        <v>244.4</v>
      </c>
      <c r="G430" s="114">
        <f t="shared" ref="G430:G441" si="77">H430+I430</f>
        <v>244.4</v>
      </c>
      <c r="H430" s="114">
        <f>H431+H432+H433+H434+H435+H436</f>
        <v>0</v>
      </c>
      <c r="I430" s="114">
        <f>I431+I432+I433+I434+I435+I436</f>
        <v>244.4</v>
      </c>
    </row>
    <row r="431" spans="1:9" s="132" customFormat="1" ht="37.5" x14ac:dyDescent="0.2">
      <c r="A431" s="378"/>
      <c r="B431" s="345"/>
      <c r="C431" s="128" t="s">
        <v>21</v>
      </c>
      <c r="D431" s="114">
        <f t="shared" si="76"/>
        <v>244.4</v>
      </c>
      <c r="E431" s="114">
        <v>0</v>
      </c>
      <c r="F431" s="114">
        <v>244.4</v>
      </c>
      <c r="G431" s="114">
        <f t="shared" si="77"/>
        <v>244.4</v>
      </c>
      <c r="H431" s="114">
        <v>0</v>
      </c>
      <c r="I431" s="114">
        <v>244.4</v>
      </c>
    </row>
    <row r="432" spans="1:9" s="132" customFormat="1" ht="37.5" x14ac:dyDescent="0.2">
      <c r="A432" s="378"/>
      <c r="B432" s="345"/>
      <c r="C432" s="128" t="s">
        <v>22</v>
      </c>
      <c r="D432" s="114">
        <f t="shared" si="76"/>
        <v>0</v>
      </c>
      <c r="E432" s="114">
        <v>0</v>
      </c>
      <c r="F432" s="114">
        <v>0</v>
      </c>
      <c r="G432" s="114">
        <f t="shared" si="77"/>
        <v>0</v>
      </c>
      <c r="H432" s="114">
        <v>0</v>
      </c>
      <c r="I432" s="114">
        <v>0</v>
      </c>
    </row>
    <row r="433" spans="1:9" s="132" customFormat="1" ht="37.5" x14ac:dyDescent="0.2">
      <c r="A433" s="378"/>
      <c r="B433" s="345"/>
      <c r="C433" s="128" t="s">
        <v>16</v>
      </c>
      <c r="D433" s="114">
        <f t="shared" si="76"/>
        <v>0</v>
      </c>
      <c r="E433" s="114">
        <v>0</v>
      </c>
      <c r="F433" s="114">
        <v>0</v>
      </c>
      <c r="G433" s="114">
        <f t="shared" si="77"/>
        <v>0</v>
      </c>
      <c r="H433" s="114">
        <v>0</v>
      </c>
      <c r="I433" s="114">
        <v>0</v>
      </c>
    </row>
    <row r="434" spans="1:9" s="132" customFormat="1" ht="37.5" x14ac:dyDescent="0.2">
      <c r="A434" s="378"/>
      <c r="B434" s="345"/>
      <c r="C434" s="128" t="s">
        <v>17</v>
      </c>
      <c r="D434" s="114">
        <f t="shared" si="76"/>
        <v>0</v>
      </c>
      <c r="E434" s="114">
        <v>0</v>
      </c>
      <c r="F434" s="114">
        <v>0</v>
      </c>
      <c r="G434" s="114">
        <f t="shared" si="77"/>
        <v>0</v>
      </c>
      <c r="H434" s="114">
        <v>0</v>
      </c>
      <c r="I434" s="114">
        <v>0</v>
      </c>
    </row>
    <row r="435" spans="1:9" s="132" customFormat="1" ht="37.5" x14ac:dyDescent="0.2">
      <c r="A435" s="378"/>
      <c r="B435" s="345"/>
      <c r="C435" s="128" t="s">
        <v>18</v>
      </c>
      <c r="D435" s="114">
        <f t="shared" si="76"/>
        <v>0</v>
      </c>
      <c r="E435" s="114">
        <v>0</v>
      </c>
      <c r="F435" s="114">
        <v>0</v>
      </c>
      <c r="G435" s="114">
        <f t="shared" si="77"/>
        <v>0</v>
      </c>
      <c r="H435" s="114">
        <v>0</v>
      </c>
      <c r="I435" s="114">
        <v>0</v>
      </c>
    </row>
    <row r="436" spans="1:9" s="132" customFormat="1" ht="37.5" x14ac:dyDescent="0.2">
      <c r="A436" s="378"/>
      <c r="B436" s="345"/>
      <c r="C436" s="128" t="s">
        <v>19</v>
      </c>
      <c r="D436" s="114">
        <f t="shared" si="76"/>
        <v>0</v>
      </c>
      <c r="E436" s="114">
        <v>0</v>
      </c>
      <c r="F436" s="114">
        <v>0</v>
      </c>
      <c r="G436" s="114">
        <f t="shared" si="77"/>
        <v>0</v>
      </c>
      <c r="H436" s="114">
        <v>0</v>
      </c>
      <c r="I436" s="114">
        <v>0</v>
      </c>
    </row>
    <row r="437" spans="1:9" s="132" customFormat="1" ht="37.5" x14ac:dyDescent="0.2">
      <c r="A437" s="378"/>
      <c r="B437" s="345"/>
      <c r="C437" s="127" t="s">
        <v>20</v>
      </c>
      <c r="D437" s="114">
        <f t="shared" si="76"/>
        <v>0</v>
      </c>
      <c r="E437" s="114">
        <v>0</v>
      </c>
      <c r="F437" s="114">
        <v>0</v>
      </c>
      <c r="G437" s="114">
        <f t="shared" si="77"/>
        <v>0</v>
      </c>
      <c r="H437" s="114">
        <v>0</v>
      </c>
      <c r="I437" s="114">
        <v>0</v>
      </c>
    </row>
    <row r="438" spans="1:9" s="132" customFormat="1" ht="18.75" x14ac:dyDescent="0.2">
      <c r="A438" s="378"/>
      <c r="B438" s="345"/>
      <c r="C438" s="127" t="s">
        <v>11</v>
      </c>
      <c r="D438" s="114">
        <f t="shared" si="76"/>
        <v>0</v>
      </c>
      <c r="E438" s="114">
        <v>0</v>
      </c>
      <c r="F438" s="114">
        <v>0</v>
      </c>
      <c r="G438" s="114">
        <f t="shared" si="77"/>
        <v>0</v>
      </c>
      <c r="H438" s="114">
        <v>0</v>
      </c>
      <c r="I438" s="114">
        <v>0</v>
      </c>
    </row>
    <row r="439" spans="1:9" s="132" customFormat="1" ht="18.75" x14ac:dyDescent="0.2">
      <c r="A439" s="366"/>
      <c r="B439" s="346"/>
      <c r="C439" s="127" t="s">
        <v>10</v>
      </c>
      <c r="D439" s="114">
        <f t="shared" si="76"/>
        <v>0</v>
      </c>
      <c r="E439" s="114">
        <v>0</v>
      </c>
      <c r="F439" s="114">
        <v>0</v>
      </c>
      <c r="G439" s="114">
        <f t="shared" si="77"/>
        <v>0</v>
      </c>
      <c r="H439" s="114">
        <v>0</v>
      </c>
      <c r="I439" s="114">
        <v>0</v>
      </c>
    </row>
    <row r="440" spans="1:9" s="132" customFormat="1" ht="18.75" customHeight="1" x14ac:dyDescent="0.2">
      <c r="A440" s="365" t="s">
        <v>226</v>
      </c>
      <c r="B440" s="344" t="s">
        <v>369</v>
      </c>
      <c r="C440" s="127" t="s">
        <v>33</v>
      </c>
      <c r="D440" s="114">
        <f t="shared" si="76"/>
        <v>10</v>
      </c>
      <c r="E440" s="114">
        <f>E441+E451+E452</f>
        <v>0</v>
      </c>
      <c r="F440" s="114">
        <f>F441+F451+F452</f>
        <v>10</v>
      </c>
      <c r="G440" s="114">
        <f t="shared" si="77"/>
        <v>10</v>
      </c>
      <c r="H440" s="114">
        <f>H441+H451+H452</f>
        <v>0</v>
      </c>
      <c r="I440" s="114">
        <f>I441+I451+I452</f>
        <v>10</v>
      </c>
    </row>
    <row r="441" spans="1:9" s="132" customFormat="1" ht="18.75" x14ac:dyDescent="0.2">
      <c r="A441" s="378"/>
      <c r="B441" s="345"/>
      <c r="C441" s="127" t="s">
        <v>13</v>
      </c>
      <c r="D441" s="114">
        <f t="shared" si="76"/>
        <v>10</v>
      </c>
      <c r="E441" s="114">
        <f>E443+E450</f>
        <v>0</v>
      </c>
      <c r="F441" s="114">
        <f>F443+F450</f>
        <v>10</v>
      </c>
      <c r="G441" s="114">
        <f t="shared" si="77"/>
        <v>10</v>
      </c>
      <c r="H441" s="114">
        <f>H443+H450</f>
        <v>0</v>
      </c>
      <c r="I441" s="114">
        <f>I443+I450</f>
        <v>10</v>
      </c>
    </row>
    <row r="442" spans="1:9" s="132" customFormat="1" ht="18.75" x14ac:dyDescent="0.2">
      <c r="A442" s="378"/>
      <c r="B442" s="345"/>
      <c r="C442" s="127" t="s">
        <v>12</v>
      </c>
      <c r="D442" s="114"/>
      <c r="E442" s="114"/>
      <c r="F442" s="114"/>
      <c r="G442" s="114"/>
      <c r="H442" s="114"/>
      <c r="I442" s="114"/>
    </row>
    <row r="443" spans="1:9" s="132" customFormat="1" ht="37.5" x14ac:dyDescent="0.2">
      <c r="A443" s="378"/>
      <c r="B443" s="345"/>
      <c r="C443" s="127" t="s">
        <v>15</v>
      </c>
      <c r="D443" s="114">
        <f t="shared" ref="D443:D454" si="78">E443+F443</f>
        <v>10</v>
      </c>
      <c r="E443" s="114">
        <f>E444+E445+E446+E447+E448+E449</f>
        <v>0</v>
      </c>
      <c r="F443" s="114">
        <f>F444+F445+F446+F447+F448+F449</f>
        <v>10</v>
      </c>
      <c r="G443" s="114">
        <f t="shared" ref="G443:G454" si="79">H443+I443</f>
        <v>10</v>
      </c>
      <c r="H443" s="114">
        <f>H444+H445+H446+H447+H448+H449</f>
        <v>0</v>
      </c>
      <c r="I443" s="114">
        <f>I444+I445+I446+I447+I448+I449</f>
        <v>10</v>
      </c>
    </row>
    <row r="444" spans="1:9" s="132" customFormat="1" ht="37.5" x14ac:dyDescent="0.2">
      <c r="A444" s="378"/>
      <c r="B444" s="345"/>
      <c r="C444" s="128" t="s">
        <v>21</v>
      </c>
      <c r="D444" s="114">
        <f t="shared" si="78"/>
        <v>10</v>
      </c>
      <c r="E444" s="114">
        <v>0</v>
      </c>
      <c r="F444" s="114">
        <v>10</v>
      </c>
      <c r="G444" s="114">
        <f t="shared" si="79"/>
        <v>10</v>
      </c>
      <c r="H444" s="114">
        <v>0</v>
      </c>
      <c r="I444" s="114">
        <v>10</v>
      </c>
    </row>
    <row r="445" spans="1:9" s="132" customFormat="1" ht="37.5" x14ac:dyDescent="0.2">
      <c r="A445" s="378"/>
      <c r="B445" s="345"/>
      <c r="C445" s="128" t="s">
        <v>22</v>
      </c>
      <c r="D445" s="114">
        <f t="shared" si="78"/>
        <v>0</v>
      </c>
      <c r="E445" s="114">
        <v>0</v>
      </c>
      <c r="F445" s="114">
        <v>0</v>
      </c>
      <c r="G445" s="114">
        <f t="shared" si="79"/>
        <v>0</v>
      </c>
      <c r="H445" s="114">
        <v>0</v>
      </c>
      <c r="I445" s="114">
        <v>0</v>
      </c>
    </row>
    <row r="446" spans="1:9" s="132" customFormat="1" ht="37.5" x14ac:dyDescent="0.2">
      <c r="A446" s="378"/>
      <c r="B446" s="345"/>
      <c r="C446" s="128" t="s">
        <v>16</v>
      </c>
      <c r="D446" s="114">
        <f t="shared" si="78"/>
        <v>0</v>
      </c>
      <c r="E446" s="114">
        <v>0</v>
      </c>
      <c r="F446" s="114">
        <v>0</v>
      </c>
      <c r="G446" s="114">
        <f t="shared" si="79"/>
        <v>0</v>
      </c>
      <c r="H446" s="114">
        <v>0</v>
      </c>
      <c r="I446" s="114">
        <v>0</v>
      </c>
    </row>
    <row r="447" spans="1:9" s="132" customFormat="1" ht="37.5" x14ac:dyDescent="0.2">
      <c r="A447" s="378"/>
      <c r="B447" s="345"/>
      <c r="C447" s="128" t="s">
        <v>17</v>
      </c>
      <c r="D447" s="114">
        <f t="shared" si="78"/>
        <v>0</v>
      </c>
      <c r="E447" s="114">
        <v>0</v>
      </c>
      <c r="F447" s="114">
        <v>0</v>
      </c>
      <c r="G447" s="114">
        <f t="shared" si="79"/>
        <v>0</v>
      </c>
      <c r="H447" s="114">
        <v>0</v>
      </c>
      <c r="I447" s="114">
        <v>0</v>
      </c>
    </row>
    <row r="448" spans="1:9" s="132" customFormat="1" ht="37.5" x14ac:dyDescent="0.2">
      <c r="A448" s="378"/>
      <c r="B448" s="345"/>
      <c r="C448" s="128" t="s">
        <v>18</v>
      </c>
      <c r="D448" s="114">
        <f t="shared" si="78"/>
        <v>0</v>
      </c>
      <c r="E448" s="114">
        <v>0</v>
      </c>
      <c r="F448" s="114">
        <v>0</v>
      </c>
      <c r="G448" s="114">
        <f t="shared" si="79"/>
        <v>0</v>
      </c>
      <c r="H448" s="114">
        <v>0</v>
      </c>
      <c r="I448" s="114">
        <v>0</v>
      </c>
    </row>
    <row r="449" spans="1:9" s="132" customFormat="1" ht="37.5" x14ac:dyDescent="0.2">
      <c r="A449" s="378"/>
      <c r="B449" s="345"/>
      <c r="C449" s="128" t="s">
        <v>19</v>
      </c>
      <c r="D449" s="114">
        <f t="shared" si="78"/>
        <v>0</v>
      </c>
      <c r="E449" s="114">
        <v>0</v>
      </c>
      <c r="F449" s="114">
        <v>0</v>
      </c>
      <c r="G449" s="114">
        <f t="shared" si="79"/>
        <v>0</v>
      </c>
      <c r="H449" s="114">
        <v>0</v>
      </c>
      <c r="I449" s="114">
        <v>0</v>
      </c>
    </row>
    <row r="450" spans="1:9" s="132" customFormat="1" ht="37.5" x14ac:dyDescent="0.2">
      <c r="A450" s="378"/>
      <c r="B450" s="345"/>
      <c r="C450" s="127" t="s">
        <v>20</v>
      </c>
      <c r="D450" s="114">
        <f t="shared" si="78"/>
        <v>0</v>
      </c>
      <c r="E450" s="114">
        <v>0</v>
      </c>
      <c r="F450" s="114">
        <v>0</v>
      </c>
      <c r="G450" s="114">
        <f t="shared" si="79"/>
        <v>0</v>
      </c>
      <c r="H450" s="114">
        <v>0</v>
      </c>
      <c r="I450" s="114">
        <v>0</v>
      </c>
    </row>
    <row r="451" spans="1:9" s="132" customFormat="1" ht="18.75" x14ac:dyDescent="0.2">
      <c r="A451" s="378"/>
      <c r="B451" s="345"/>
      <c r="C451" s="127" t="s">
        <v>11</v>
      </c>
      <c r="D451" s="114">
        <f t="shared" si="78"/>
        <v>0</v>
      </c>
      <c r="E451" s="114">
        <v>0</v>
      </c>
      <c r="F451" s="114">
        <v>0</v>
      </c>
      <c r="G451" s="114">
        <f t="shared" si="79"/>
        <v>0</v>
      </c>
      <c r="H451" s="114">
        <v>0</v>
      </c>
      <c r="I451" s="114">
        <v>0</v>
      </c>
    </row>
    <row r="452" spans="1:9" s="132" customFormat="1" ht="18.75" x14ac:dyDescent="0.2">
      <c r="A452" s="366"/>
      <c r="B452" s="346"/>
      <c r="C452" s="127" t="s">
        <v>10</v>
      </c>
      <c r="D452" s="114">
        <f t="shared" si="78"/>
        <v>0</v>
      </c>
      <c r="E452" s="114">
        <v>0</v>
      </c>
      <c r="F452" s="114">
        <v>0</v>
      </c>
      <c r="G452" s="114">
        <f t="shared" si="79"/>
        <v>0</v>
      </c>
      <c r="H452" s="114">
        <v>0</v>
      </c>
      <c r="I452" s="114">
        <v>0</v>
      </c>
    </row>
    <row r="453" spans="1:9" s="132" customFormat="1" ht="18.75" customHeight="1" x14ac:dyDescent="0.2">
      <c r="A453" s="365" t="s">
        <v>227</v>
      </c>
      <c r="B453" s="344" t="s">
        <v>252</v>
      </c>
      <c r="C453" s="127" t="s">
        <v>33</v>
      </c>
      <c r="D453" s="114">
        <f t="shared" si="78"/>
        <v>2835.4</v>
      </c>
      <c r="E453" s="114">
        <f>E454+E464+E465</f>
        <v>0</v>
      </c>
      <c r="F453" s="114">
        <f>F454+F464+F465</f>
        <v>2835.4</v>
      </c>
      <c r="G453" s="114">
        <f t="shared" si="79"/>
        <v>2835.4</v>
      </c>
      <c r="H453" s="114">
        <f>H454+H464+H465</f>
        <v>0</v>
      </c>
      <c r="I453" s="114">
        <f>I454+I464+I465</f>
        <v>2835.4</v>
      </c>
    </row>
    <row r="454" spans="1:9" s="132" customFormat="1" ht="18.75" x14ac:dyDescent="0.2">
      <c r="A454" s="378"/>
      <c r="B454" s="345"/>
      <c r="C454" s="127" t="s">
        <v>13</v>
      </c>
      <c r="D454" s="114">
        <f t="shared" si="78"/>
        <v>2835.4</v>
      </c>
      <c r="E454" s="114">
        <f>E456+E463</f>
        <v>0</v>
      </c>
      <c r="F454" s="114">
        <f>F456+F463</f>
        <v>2835.4</v>
      </c>
      <c r="G454" s="114">
        <f t="shared" si="79"/>
        <v>2835.4</v>
      </c>
      <c r="H454" s="114">
        <f>H456+H463</f>
        <v>0</v>
      </c>
      <c r="I454" s="114">
        <f>I456+I463</f>
        <v>2835.4</v>
      </c>
    </row>
    <row r="455" spans="1:9" s="132" customFormat="1" ht="18.75" x14ac:dyDescent="0.2">
      <c r="A455" s="378"/>
      <c r="B455" s="345"/>
      <c r="C455" s="127" t="s">
        <v>12</v>
      </c>
      <c r="D455" s="114"/>
      <c r="E455" s="114"/>
      <c r="F455" s="114"/>
      <c r="G455" s="114"/>
      <c r="H455" s="114"/>
      <c r="I455" s="114"/>
    </row>
    <row r="456" spans="1:9" s="132" customFormat="1" ht="37.5" x14ac:dyDescent="0.2">
      <c r="A456" s="378"/>
      <c r="B456" s="345"/>
      <c r="C456" s="127" t="s">
        <v>15</v>
      </c>
      <c r="D456" s="114">
        <f t="shared" ref="D456:D467" si="80">E456+F456</f>
        <v>2835.4</v>
      </c>
      <c r="E456" s="114">
        <f>E457+E458+E459+E460+E461+E462</f>
        <v>0</v>
      </c>
      <c r="F456" s="114">
        <f>F457+F458+F459+F460+F461+F462</f>
        <v>2835.4</v>
      </c>
      <c r="G456" s="114">
        <f t="shared" ref="G456:G467" si="81">H456+I456</f>
        <v>2835.4</v>
      </c>
      <c r="H456" s="114">
        <f>H457+H458+H459+H460+H461+H462</f>
        <v>0</v>
      </c>
      <c r="I456" s="114">
        <f>I457+I458+I459+I460+I461+I462</f>
        <v>2835.4</v>
      </c>
    </row>
    <row r="457" spans="1:9" s="132" customFormat="1" ht="37.5" x14ac:dyDescent="0.2">
      <c r="A457" s="378"/>
      <c r="B457" s="345"/>
      <c r="C457" s="128" t="s">
        <v>21</v>
      </c>
      <c r="D457" s="114">
        <f t="shared" si="80"/>
        <v>2835.4</v>
      </c>
      <c r="E457" s="114">
        <v>0</v>
      </c>
      <c r="F457" s="114">
        <v>2835.4</v>
      </c>
      <c r="G457" s="114">
        <f t="shared" si="81"/>
        <v>2835.4</v>
      </c>
      <c r="H457" s="114">
        <v>0</v>
      </c>
      <c r="I457" s="114">
        <v>2835.4</v>
      </c>
    </row>
    <row r="458" spans="1:9" s="132" customFormat="1" ht="37.5" x14ac:dyDescent="0.2">
      <c r="A458" s="378"/>
      <c r="B458" s="345"/>
      <c r="C458" s="128" t="s">
        <v>22</v>
      </c>
      <c r="D458" s="114">
        <f t="shared" si="80"/>
        <v>0</v>
      </c>
      <c r="E458" s="114">
        <v>0</v>
      </c>
      <c r="F458" s="114">
        <v>0</v>
      </c>
      <c r="G458" s="114">
        <f t="shared" si="81"/>
        <v>0</v>
      </c>
      <c r="H458" s="114">
        <v>0</v>
      </c>
      <c r="I458" s="114">
        <v>0</v>
      </c>
    </row>
    <row r="459" spans="1:9" s="132" customFormat="1" ht="37.5" x14ac:dyDescent="0.2">
      <c r="A459" s="378"/>
      <c r="B459" s="345"/>
      <c r="C459" s="128" t="s">
        <v>16</v>
      </c>
      <c r="D459" s="114">
        <f t="shared" si="80"/>
        <v>0</v>
      </c>
      <c r="E459" s="114">
        <v>0</v>
      </c>
      <c r="F459" s="114">
        <v>0</v>
      </c>
      <c r="G459" s="114">
        <f t="shared" si="81"/>
        <v>0</v>
      </c>
      <c r="H459" s="114">
        <v>0</v>
      </c>
      <c r="I459" s="114">
        <v>0</v>
      </c>
    </row>
    <row r="460" spans="1:9" s="132" customFormat="1" ht="37.5" x14ac:dyDescent="0.2">
      <c r="A460" s="378"/>
      <c r="B460" s="345"/>
      <c r="C460" s="128" t="s">
        <v>17</v>
      </c>
      <c r="D460" s="114">
        <f t="shared" si="80"/>
        <v>0</v>
      </c>
      <c r="E460" s="114">
        <v>0</v>
      </c>
      <c r="F460" s="114">
        <v>0</v>
      </c>
      <c r="G460" s="114">
        <f t="shared" si="81"/>
        <v>0</v>
      </c>
      <c r="H460" s="114">
        <v>0</v>
      </c>
      <c r="I460" s="114">
        <v>0</v>
      </c>
    </row>
    <row r="461" spans="1:9" s="132" customFormat="1" ht="37.5" x14ac:dyDescent="0.2">
      <c r="A461" s="378"/>
      <c r="B461" s="345"/>
      <c r="C461" s="128" t="s">
        <v>18</v>
      </c>
      <c r="D461" s="114">
        <f t="shared" si="80"/>
        <v>0</v>
      </c>
      <c r="E461" s="114">
        <v>0</v>
      </c>
      <c r="F461" s="114">
        <v>0</v>
      </c>
      <c r="G461" s="114">
        <f t="shared" si="81"/>
        <v>0</v>
      </c>
      <c r="H461" s="114">
        <v>0</v>
      </c>
      <c r="I461" s="114">
        <v>0</v>
      </c>
    </row>
    <row r="462" spans="1:9" s="132" customFormat="1" ht="37.5" x14ac:dyDescent="0.2">
      <c r="A462" s="378"/>
      <c r="B462" s="345"/>
      <c r="C462" s="128" t="s">
        <v>19</v>
      </c>
      <c r="D462" s="114">
        <f t="shared" si="80"/>
        <v>0</v>
      </c>
      <c r="E462" s="114">
        <v>0</v>
      </c>
      <c r="F462" s="114">
        <v>0</v>
      </c>
      <c r="G462" s="114">
        <f t="shared" si="81"/>
        <v>0</v>
      </c>
      <c r="H462" s="114">
        <v>0</v>
      </c>
      <c r="I462" s="114">
        <v>0</v>
      </c>
    </row>
    <row r="463" spans="1:9" s="132" customFormat="1" ht="37.5" x14ac:dyDescent="0.2">
      <c r="A463" s="378"/>
      <c r="B463" s="345"/>
      <c r="C463" s="127" t="s">
        <v>20</v>
      </c>
      <c r="D463" s="114">
        <f t="shared" si="80"/>
        <v>0</v>
      </c>
      <c r="E463" s="114">
        <v>0</v>
      </c>
      <c r="F463" s="114">
        <v>0</v>
      </c>
      <c r="G463" s="114">
        <f t="shared" si="81"/>
        <v>0</v>
      </c>
      <c r="H463" s="114">
        <v>0</v>
      </c>
      <c r="I463" s="114">
        <v>0</v>
      </c>
    </row>
    <row r="464" spans="1:9" s="132" customFormat="1" ht="18.75" x14ac:dyDescent="0.2">
      <c r="A464" s="378"/>
      <c r="B464" s="345"/>
      <c r="C464" s="127" t="s">
        <v>11</v>
      </c>
      <c r="D464" s="114">
        <f t="shared" si="80"/>
        <v>0</v>
      </c>
      <c r="E464" s="114">
        <v>0</v>
      </c>
      <c r="F464" s="114">
        <v>0</v>
      </c>
      <c r="G464" s="114">
        <f t="shared" si="81"/>
        <v>0</v>
      </c>
      <c r="H464" s="114">
        <v>0</v>
      </c>
      <c r="I464" s="114">
        <v>0</v>
      </c>
    </row>
    <row r="465" spans="1:9" s="132" customFormat="1" ht="18.75" x14ac:dyDescent="0.2">
      <c r="A465" s="366"/>
      <c r="B465" s="346"/>
      <c r="C465" s="127" t="s">
        <v>10</v>
      </c>
      <c r="D465" s="114">
        <f t="shared" si="80"/>
        <v>0</v>
      </c>
      <c r="E465" s="114">
        <v>0</v>
      </c>
      <c r="F465" s="114">
        <v>0</v>
      </c>
      <c r="G465" s="114">
        <f t="shared" si="81"/>
        <v>0</v>
      </c>
      <c r="H465" s="114">
        <v>0</v>
      </c>
      <c r="I465" s="114">
        <v>0</v>
      </c>
    </row>
    <row r="466" spans="1:9" s="132" customFormat="1" ht="18.75" customHeight="1" x14ac:dyDescent="0.2">
      <c r="A466" s="365" t="s">
        <v>228</v>
      </c>
      <c r="B466" s="344" t="s">
        <v>370</v>
      </c>
      <c r="C466" s="127" t="s">
        <v>33</v>
      </c>
      <c r="D466" s="114">
        <f t="shared" si="80"/>
        <v>10</v>
      </c>
      <c r="E466" s="114">
        <f>E467+E477+E478</f>
        <v>0</v>
      </c>
      <c r="F466" s="114">
        <f>F467+F477+F478</f>
        <v>10</v>
      </c>
      <c r="G466" s="114">
        <f t="shared" si="81"/>
        <v>10</v>
      </c>
      <c r="H466" s="114">
        <f>H467+H477+H478</f>
        <v>0</v>
      </c>
      <c r="I466" s="114">
        <f>I467+I477+I478</f>
        <v>10</v>
      </c>
    </row>
    <row r="467" spans="1:9" s="132" customFormat="1" ht="18.75" x14ac:dyDescent="0.2">
      <c r="A467" s="378"/>
      <c r="B467" s="345"/>
      <c r="C467" s="127" t="s">
        <v>13</v>
      </c>
      <c r="D467" s="114">
        <f t="shared" si="80"/>
        <v>10</v>
      </c>
      <c r="E467" s="114">
        <f>E469+E476</f>
        <v>0</v>
      </c>
      <c r="F467" s="114">
        <f>F469+F476</f>
        <v>10</v>
      </c>
      <c r="G467" s="114">
        <f t="shared" si="81"/>
        <v>10</v>
      </c>
      <c r="H467" s="114">
        <f>H469+H476</f>
        <v>0</v>
      </c>
      <c r="I467" s="114">
        <f>I469+I476</f>
        <v>10</v>
      </c>
    </row>
    <row r="468" spans="1:9" s="132" customFormat="1" ht="18.75" x14ac:dyDescent="0.2">
      <c r="A468" s="378"/>
      <c r="B468" s="345"/>
      <c r="C468" s="127" t="s">
        <v>12</v>
      </c>
      <c r="D468" s="114"/>
      <c r="E468" s="114"/>
      <c r="F468" s="114"/>
      <c r="G468" s="114"/>
      <c r="H468" s="114"/>
      <c r="I468" s="114"/>
    </row>
    <row r="469" spans="1:9" s="132" customFormat="1" ht="37.5" x14ac:dyDescent="0.2">
      <c r="A469" s="378"/>
      <c r="B469" s="345"/>
      <c r="C469" s="127" t="s">
        <v>15</v>
      </c>
      <c r="D469" s="114">
        <f t="shared" ref="D469:D480" si="82">E469+F469</f>
        <v>10</v>
      </c>
      <c r="E469" s="114">
        <f>E470+E471+E472+E473+E474+E475</f>
        <v>0</v>
      </c>
      <c r="F469" s="114">
        <f>F470+F471+F472+F473+F474+F475</f>
        <v>10</v>
      </c>
      <c r="G469" s="114">
        <f t="shared" ref="G469:G480" si="83">H469+I469</f>
        <v>10</v>
      </c>
      <c r="H469" s="114">
        <f>H470+H471+H472+H473+H474+H475</f>
        <v>0</v>
      </c>
      <c r="I469" s="114">
        <f>I470+I471+I472+I473+I474+I475</f>
        <v>10</v>
      </c>
    </row>
    <row r="470" spans="1:9" s="132" customFormat="1" ht="37.5" x14ac:dyDescent="0.2">
      <c r="A470" s="378"/>
      <c r="B470" s="345"/>
      <c r="C470" s="128" t="s">
        <v>21</v>
      </c>
      <c r="D470" s="114">
        <f t="shared" si="82"/>
        <v>10</v>
      </c>
      <c r="E470" s="114">
        <v>0</v>
      </c>
      <c r="F470" s="114">
        <v>10</v>
      </c>
      <c r="G470" s="114">
        <f t="shared" si="83"/>
        <v>10</v>
      </c>
      <c r="H470" s="114">
        <v>0</v>
      </c>
      <c r="I470" s="114">
        <v>10</v>
      </c>
    </row>
    <row r="471" spans="1:9" s="132" customFormat="1" ht="37.5" x14ac:dyDescent="0.2">
      <c r="A471" s="378"/>
      <c r="B471" s="345"/>
      <c r="C471" s="128" t="s">
        <v>22</v>
      </c>
      <c r="D471" s="114">
        <f t="shared" si="82"/>
        <v>0</v>
      </c>
      <c r="E471" s="114">
        <v>0</v>
      </c>
      <c r="F471" s="114">
        <v>0</v>
      </c>
      <c r="G471" s="114">
        <f t="shared" si="83"/>
        <v>0</v>
      </c>
      <c r="H471" s="114">
        <v>0</v>
      </c>
      <c r="I471" s="114">
        <v>0</v>
      </c>
    </row>
    <row r="472" spans="1:9" s="132" customFormat="1" ht="37.5" x14ac:dyDescent="0.2">
      <c r="A472" s="378"/>
      <c r="B472" s="345"/>
      <c r="C472" s="128" t="s">
        <v>16</v>
      </c>
      <c r="D472" s="114">
        <f t="shared" si="82"/>
        <v>0</v>
      </c>
      <c r="E472" s="114">
        <v>0</v>
      </c>
      <c r="F472" s="114">
        <v>0</v>
      </c>
      <c r="G472" s="114">
        <f t="shared" si="83"/>
        <v>0</v>
      </c>
      <c r="H472" s="114">
        <v>0</v>
      </c>
      <c r="I472" s="114">
        <v>0</v>
      </c>
    </row>
    <row r="473" spans="1:9" s="132" customFormat="1" ht="37.5" x14ac:dyDescent="0.2">
      <c r="A473" s="378"/>
      <c r="B473" s="345"/>
      <c r="C473" s="128" t="s">
        <v>17</v>
      </c>
      <c r="D473" s="114">
        <f t="shared" si="82"/>
        <v>0</v>
      </c>
      <c r="E473" s="114">
        <v>0</v>
      </c>
      <c r="F473" s="114">
        <v>0</v>
      </c>
      <c r="G473" s="114">
        <f t="shared" si="83"/>
        <v>0</v>
      </c>
      <c r="H473" s="114">
        <v>0</v>
      </c>
      <c r="I473" s="114">
        <v>0</v>
      </c>
    </row>
    <row r="474" spans="1:9" s="132" customFormat="1" ht="37.5" x14ac:dyDescent="0.2">
      <c r="A474" s="378"/>
      <c r="B474" s="345"/>
      <c r="C474" s="128" t="s">
        <v>18</v>
      </c>
      <c r="D474" s="114">
        <f t="shared" si="82"/>
        <v>0</v>
      </c>
      <c r="E474" s="114">
        <v>0</v>
      </c>
      <c r="F474" s="114">
        <v>0</v>
      </c>
      <c r="G474" s="114">
        <f t="shared" si="83"/>
        <v>0</v>
      </c>
      <c r="H474" s="114">
        <v>0</v>
      </c>
      <c r="I474" s="114">
        <v>0</v>
      </c>
    </row>
    <row r="475" spans="1:9" s="132" customFormat="1" ht="37.5" x14ac:dyDescent="0.2">
      <c r="A475" s="378"/>
      <c r="B475" s="345"/>
      <c r="C475" s="128" t="s">
        <v>19</v>
      </c>
      <c r="D475" s="114">
        <f t="shared" si="82"/>
        <v>0</v>
      </c>
      <c r="E475" s="114">
        <v>0</v>
      </c>
      <c r="F475" s="114">
        <v>0</v>
      </c>
      <c r="G475" s="114">
        <f t="shared" si="83"/>
        <v>0</v>
      </c>
      <c r="H475" s="114">
        <v>0</v>
      </c>
      <c r="I475" s="114">
        <v>0</v>
      </c>
    </row>
    <row r="476" spans="1:9" s="132" customFormat="1" ht="37.5" x14ac:dyDescent="0.2">
      <c r="A476" s="378"/>
      <c r="B476" s="345"/>
      <c r="C476" s="127" t="s">
        <v>20</v>
      </c>
      <c r="D476" s="114">
        <f t="shared" si="82"/>
        <v>0</v>
      </c>
      <c r="E476" s="114">
        <v>0</v>
      </c>
      <c r="F476" s="114">
        <v>0</v>
      </c>
      <c r="G476" s="114">
        <f t="shared" si="83"/>
        <v>0</v>
      </c>
      <c r="H476" s="114">
        <v>0</v>
      </c>
      <c r="I476" s="114">
        <v>0</v>
      </c>
    </row>
    <row r="477" spans="1:9" s="132" customFormat="1" ht="18.75" x14ac:dyDescent="0.2">
      <c r="A477" s="378"/>
      <c r="B477" s="345"/>
      <c r="C477" s="127" t="s">
        <v>11</v>
      </c>
      <c r="D477" s="114">
        <f t="shared" si="82"/>
        <v>0</v>
      </c>
      <c r="E477" s="114">
        <v>0</v>
      </c>
      <c r="F477" s="114">
        <v>0</v>
      </c>
      <c r="G477" s="114">
        <f t="shared" si="83"/>
        <v>0</v>
      </c>
      <c r="H477" s="114">
        <v>0</v>
      </c>
      <c r="I477" s="114">
        <v>0</v>
      </c>
    </row>
    <row r="478" spans="1:9" s="132" customFormat="1" ht="18.75" x14ac:dyDescent="0.2">
      <c r="A478" s="366"/>
      <c r="B478" s="346"/>
      <c r="C478" s="127" t="s">
        <v>10</v>
      </c>
      <c r="D478" s="114">
        <f t="shared" si="82"/>
        <v>0</v>
      </c>
      <c r="E478" s="114">
        <v>0</v>
      </c>
      <c r="F478" s="114">
        <v>0</v>
      </c>
      <c r="G478" s="114">
        <f t="shared" si="83"/>
        <v>0</v>
      </c>
      <c r="H478" s="114">
        <v>0</v>
      </c>
      <c r="I478" s="114">
        <v>0</v>
      </c>
    </row>
    <row r="479" spans="1:9" s="132" customFormat="1" ht="18.75" customHeight="1" x14ac:dyDescent="0.2">
      <c r="A479" s="365" t="s">
        <v>229</v>
      </c>
      <c r="B479" s="344" t="s">
        <v>332</v>
      </c>
      <c r="C479" s="127" t="s">
        <v>33</v>
      </c>
      <c r="D479" s="114">
        <f t="shared" si="82"/>
        <v>10</v>
      </c>
      <c r="E479" s="114">
        <f>E480+E490+E491</f>
        <v>0</v>
      </c>
      <c r="F479" s="114">
        <f>F480+F490+F491</f>
        <v>10</v>
      </c>
      <c r="G479" s="114">
        <f t="shared" si="83"/>
        <v>10</v>
      </c>
      <c r="H479" s="114">
        <f>H480+H490+H491</f>
        <v>0</v>
      </c>
      <c r="I479" s="114">
        <f>I480+I490+I491</f>
        <v>10</v>
      </c>
    </row>
    <row r="480" spans="1:9" s="132" customFormat="1" ht="18.75" x14ac:dyDescent="0.2">
      <c r="A480" s="378"/>
      <c r="B480" s="345"/>
      <c r="C480" s="127" t="s">
        <v>13</v>
      </c>
      <c r="D480" s="114">
        <f t="shared" si="82"/>
        <v>10</v>
      </c>
      <c r="E480" s="114">
        <f>E482+E489</f>
        <v>0</v>
      </c>
      <c r="F480" s="114">
        <f>F482+F489</f>
        <v>10</v>
      </c>
      <c r="G480" s="114">
        <f t="shared" si="83"/>
        <v>10</v>
      </c>
      <c r="H480" s="114">
        <f>H482+H489</f>
        <v>0</v>
      </c>
      <c r="I480" s="114">
        <f>I482+I489</f>
        <v>10</v>
      </c>
    </row>
    <row r="481" spans="1:9" s="132" customFormat="1" ht="18.75" x14ac:dyDescent="0.2">
      <c r="A481" s="378"/>
      <c r="B481" s="345"/>
      <c r="C481" s="127" t="s">
        <v>12</v>
      </c>
      <c r="D481" s="114"/>
      <c r="E481" s="114"/>
      <c r="F481" s="114"/>
      <c r="G481" s="114"/>
      <c r="H481" s="114"/>
      <c r="I481" s="114"/>
    </row>
    <row r="482" spans="1:9" s="132" customFormat="1" ht="37.5" x14ac:dyDescent="0.2">
      <c r="A482" s="378"/>
      <c r="B482" s="345"/>
      <c r="C482" s="127" t="s">
        <v>15</v>
      </c>
      <c r="D482" s="114">
        <f t="shared" ref="D482:D493" si="84">E482+F482</f>
        <v>10</v>
      </c>
      <c r="E482" s="114">
        <f>E483+E484+E485+E486+E487+E488</f>
        <v>0</v>
      </c>
      <c r="F482" s="114">
        <f>F483+F484+F485+F486+F487+F488</f>
        <v>10</v>
      </c>
      <c r="G482" s="114">
        <f t="shared" ref="G482:G493" si="85">H482+I482</f>
        <v>10</v>
      </c>
      <c r="H482" s="114">
        <f>H483+H484+H485+H486+H487+H488</f>
        <v>0</v>
      </c>
      <c r="I482" s="114">
        <f>I483+I484+I485+I486+I487+I488</f>
        <v>10</v>
      </c>
    </row>
    <row r="483" spans="1:9" s="132" customFormat="1" ht="37.5" x14ac:dyDescent="0.2">
      <c r="A483" s="378"/>
      <c r="B483" s="345"/>
      <c r="C483" s="128" t="s">
        <v>21</v>
      </c>
      <c r="D483" s="114">
        <f t="shared" si="84"/>
        <v>10</v>
      </c>
      <c r="E483" s="114">
        <v>0</v>
      </c>
      <c r="F483" s="114">
        <v>10</v>
      </c>
      <c r="G483" s="114">
        <f t="shared" si="85"/>
        <v>10</v>
      </c>
      <c r="H483" s="114">
        <v>0</v>
      </c>
      <c r="I483" s="114">
        <v>10</v>
      </c>
    </row>
    <row r="484" spans="1:9" s="132" customFormat="1" ht="37.5" x14ac:dyDescent="0.2">
      <c r="A484" s="378"/>
      <c r="B484" s="345"/>
      <c r="C484" s="128" t="s">
        <v>22</v>
      </c>
      <c r="D484" s="114">
        <f t="shared" si="84"/>
        <v>0</v>
      </c>
      <c r="E484" s="114">
        <v>0</v>
      </c>
      <c r="F484" s="114">
        <v>0</v>
      </c>
      <c r="G484" s="114">
        <f t="shared" si="85"/>
        <v>0</v>
      </c>
      <c r="H484" s="114">
        <v>0</v>
      </c>
      <c r="I484" s="114">
        <v>0</v>
      </c>
    </row>
    <row r="485" spans="1:9" s="132" customFormat="1" ht="37.5" x14ac:dyDescent="0.2">
      <c r="A485" s="378"/>
      <c r="B485" s="345"/>
      <c r="C485" s="128" t="s">
        <v>16</v>
      </c>
      <c r="D485" s="114">
        <f t="shared" si="84"/>
        <v>0</v>
      </c>
      <c r="E485" s="114">
        <v>0</v>
      </c>
      <c r="F485" s="114">
        <v>0</v>
      </c>
      <c r="G485" s="114">
        <f t="shared" si="85"/>
        <v>0</v>
      </c>
      <c r="H485" s="114">
        <v>0</v>
      </c>
      <c r="I485" s="114">
        <v>0</v>
      </c>
    </row>
    <row r="486" spans="1:9" s="132" customFormat="1" ht="37.5" x14ac:dyDescent="0.2">
      <c r="A486" s="378"/>
      <c r="B486" s="345"/>
      <c r="C486" s="128" t="s">
        <v>17</v>
      </c>
      <c r="D486" s="114">
        <f t="shared" si="84"/>
        <v>0</v>
      </c>
      <c r="E486" s="114">
        <v>0</v>
      </c>
      <c r="F486" s="114">
        <v>0</v>
      </c>
      <c r="G486" s="114">
        <f t="shared" si="85"/>
        <v>0</v>
      </c>
      <c r="H486" s="114">
        <v>0</v>
      </c>
      <c r="I486" s="114">
        <v>0</v>
      </c>
    </row>
    <row r="487" spans="1:9" s="132" customFormat="1" ht="37.5" x14ac:dyDescent="0.2">
      <c r="A487" s="378"/>
      <c r="B487" s="345"/>
      <c r="C487" s="128" t="s">
        <v>18</v>
      </c>
      <c r="D487" s="114">
        <f t="shared" si="84"/>
        <v>0</v>
      </c>
      <c r="E487" s="114">
        <v>0</v>
      </c>
      <c r="F487" s="114">
        <v>0</v>
      </c>
      <c r="G487" s="114">
        <f t="shared" si="85"/>
        <v>0</v>
      </c>
      <c r="H487" s="114">
        <v>0</v>
      </c>
      <c r="I487" s="114">
        <v>0</v>
      </c>
    </row>
    <row r="488" spans="1:9" s="132" customFormat="1" ht="37.5" x14ac:dyDescent="0.2">
      <c r="A488" s="378"/>
      <c r="B488" s="345"/>
      <c r="C488" s="128" t="s">
        <v>19</v>
      </c>
      <c r="D488" s="114">
        <f t="shared" si="84"/>
        <v>0</v>
      </c>
      <c r="E488" s="114">
        <v>0</v>
      </c>
      <c r="F488" s="114">
        <v>0</v>
      </c>
      <c r="G488" s="114">
        <f t="shared" si="85"/>
        <v>0</v>
      </c>
      <c r="H488" s="114">
        <v>0</v>
      </c>
      <c r="I488" s="114">
        <v>0</v>
      </c>
    </row>
    <row r="489" spans="1:9" s="132" customFormat="1" ht="37.5" x14ac:dyDescent="0.2">
      <c r="A489" s="378"/>
      <c r="B489" s="345"/>
      <c r="C489" s="127" t="s">
        <v>20</v>
      </c>
      <c r="D489" s="114">
        <f t="shared" si="84"/>
        <v>0</v>
      </c>
      <c r="E489" s="114">
        <v>0</v>
      </c>
      <c r="F489" s="114">
        <v>0</v>
      </c>
      <c r="G489" s="114">
        <f t="shared" si="85"/>
        <v>0</v>
      </c>
      <c r="H489" s="114">
        <v>0</v>
      </c>
      <c r="I489" s="114">
        <v>0</v>
      </c>
    </row>
    <row r="490" spans="1:9" s="132" customFormat="1" ht="18.75" x14ac:dyDescent="0.2">
      <c r="A490" s="378"/>
      <c r="B490" s="345"/>
      <c r="C490" s="127" t="s">
        <v>11</v>
      </c>
      <c r="D490" s="114">
        <f t="shared" si="84"/>
        <v>0</v>
      </c>
      <c r="E490" s="114">
        <v>0</v>
      </c>
      <c r="F490" s="114">
        <v>0</v>
      </c>
      <c r="G490" s="114">
        <f t="shared" si="85"/>
        <v>0</v>
      </c>
      <c r="H490" s="114">
        <v>0</v>
      </c>
      <c r="I490" s="114">
        <v>0</v>
      </c>
    </row>
    <row r="491" spans="1:9" s="132" customFormat="1" ht="18.75" x14ac:dyDescent="0.2">
      <c r="A491" s="366"/>
      <c r="B491" s="346"/>
      <c r="C491" s="127" t="s">
        <v>10</v>
      </c>
      <c r="D491" s="114">
        <f t="shared" si="84"/>
        <v>0</v>
      </c>
      <c r="E491" s="114">
        <v>0</v>
      </c>
      <c r="F491" s="114">
        <v>0</v>
      </c>
      <c r="G491" s="114">
        <f t="shared" si="85"/>
        <v>0</v>
      </c>
      <c r="H491" s="114">
        <v>0</v>
      </c>
      <c r="I491" s="114">
        <v>0</v>
      </c>
    </row>
    <row r="492" spans="1:9" s="132" customFormat="1" ht="18.75" customHeight="1" x14ac:dyDescent="0.2">
      <c r="A492" s="365" t="s">
        <v>230</v>
      </c>
      <c r="B492" s="344" t="s">
        <v>270</v>
      </c>
      <c r="C492" s="127" t="s">
        <v>33</v>
      </c>
      <c r="D492" s="114">
        <f t="shared" si="84"/>
        <v>4197.8999999999996</v>
      </c>
      <c r="E492" s="114">
        <f>E493+E503+E504</f>
        <v>0</v>
      </c>
      <c r="F492" s="114">
        <f>F493+F503+F504</f>
        <v>4197.8999999999996</v>
      </c>
      <c r="G492" s="114">
        <f t="shared" si="85"/>
        <v>4197.8999999999996</v>
      </c>
      <c r="H492" s="114">
        <f>H493+H503+H504</f>
        <v>0</v>
      </c>
      <c r="I492" s="114">
        <f>I493+I503+I504</f>
        <v>4197.8999999999996</v>
      </c>
    </row>
    <row r="493" spans="1:9" s="132" customFormat="1" ht="18.75" x14ac:dyDescent="0.2">
      <c r="A493" s="378"/>
      <c r="B493" s="345"/>
      <c r="C493" s="127" t="s">
        <v>13</v>
      </c>
      <c r="D493" s="114">
        <f t="shared" si="84"/>
        <v>4197.8999999999996</v>
      </c>
      <c r="E493" s="114">
        <f>E495+E502</f>
        <v>0</v>
      </c>
      <c r="F493" s="114">
        <f>F495+F502</f>
        <v>4197.8999999999996</v>
      </c>
      <c r="G493" s="114">
        <f t="shared" si="85"/>
        <v>4197.8999999999996</v>
      </c>
      <c r="H493" s="114">
        <f>H495+H502</f>
        <v>0</v>
      </c>
      <c r="I493" s="114">
        <f>I495+I502</f>
        <v>4197.8999999999996</v>
      </c>
    </row>
    <row r="494" spans="1:9" s="132" customFormat="1" ht="18.75" x14ac:dyDescent="0.2">
      <c r="A494" s="378"/>
      <c r="B494" s="345"/>
      <c r="C494" s="127" t="s">
        <v>12</v>
      </c>
      <c r="D494" s="114"/>
      <c r="E494" s="114"/>
      <c r="F494" s="114"/>
      <c r="G494" s="114"/>
      <c r="H494" s="114"/>
      <c r="I494" s="114"/>
    </row>
    <row r="495" spans="1:9" s="132" customFormat="1" ht="37.5" x14ac:dyDescent="0.2">
      <c r="A495" s="378"/>
      <c r="B495" s="345"/>
      <c r="C495" s="127" t="s">
        <v>15</v>
      </c>
      <c r="D495" s="114">
        <f t="shared" ref="D495:D506" si="86">E495+F495</f>
        <v>4197.8999999999996</v>
      </c>
      <c r="E495" s="114">
        <f>E496+E497+E498+E499+E500+E501</f>
        <v>0</v>
      </c>
      <c r="F495" s="114">
        <f>F496+F497+F498+F499+F500+F501</f>
        <v>4197.8999999999996</v>
      </c>
      <c r="G495" s="114">
        <f t="shared" ref="G495:G506" si="87">H495+I495</f>
        <v>4197.8999999999996</v>
      </c>
      <c r="H495" s="114">
        <f>H496+H497+H498+H499+H500+H501</f>
        <v>0</v>
      </c>
      <c r="I495" s="114">
        <f>I496+I497+I498+I499+I500+I501</f>
        <v>4197.8999999999996</v>
      </c>
    </row>
    <row r="496" spans="1:9" s="132" customFormat="1" ht="37.5" x14ac:dyDescent="0.2">
      <c r="A496" s="378"/>
      <c r="B496" s="345"/>
      <c r="C496" s="128" t="s">
        <v>21</v>
      </c>
      <c r="D496" s="114">
        <f t="shared" si="86"/>
        <v>4197.8999999999996</v>
      </c>
      <c r="E496" s="114">
        <v>0</v>
      </c>
      <c r="F496" s="114">
        <v>4197.8999999999996</v>
      </c>
      <c r="G496" s="114">
        <f t="shared" si="87"/>
        <v>4197.8999999999996</v>
      </c>
      <c r="H496" s="114">
        <v>0</v>
      </c>
      <c r="I496" s="114">
        <v>4197.8999999999996</v>
      </c>
    </row>
    <row r="497" spans="1:9" s="132" customFormat="1" ht="37.5" x14ac:dyDescent="0.2">
      <c r="A497" s="378"/>
      <c r="B497" s="345"/>
      <c r="C497" s="128" t="s">
        <v>22</v>
      </c>
      <c r="D497" s="114">
        <f t="shared" si="86"/>
        <v>0</v>
      </c>
      <c r="E497" s="114">
        <v>0</v>
      </c>
      <c r="F497" s="114">
        <v>0</v>
      </c>
      <c r="G497" s="114">
        <f t="shared" si="87"/>
        <v>0</v>
      </c>
      <c r="H497" s="114">
        <v>0</v>
      </c>
      <c r="I497" s="114">
        <v>0</v>
      </c>
    </row>
    <row r="498" spans="1:9" s="132" customFormat="1" ht="37.5" x14ac:dyDescent="0.2">
      <c r="A498" s="378"/>
      <c r="B498" s="345"/>
      <c r="C498" s="128" t="s">
        <v>16</v>
      </c>
      <c r="D498" s="114">
        <f t="shared" si="86"/>
        <v>0</v>
      </c>
      <c r="E498" s="114">
        <v>0</v>
      </c>
      <c r="F498" s="114">
        <v>0</v>
      </c>
      <c r="G498" s="114">
        <f t="shared" si="87"/>
        <v>0</v>
      </c>
      <c r="H498" s="114">
        <v>0</v>
      </c>
      <c r="I498" s="114">
        <v>0</v>
      </c>
    </row>
    <row r="499" spans="1:9" s="132" customFormat="1" ht="37.5" x14ac:dyDescent="0.2">
      <c r="A499" s="378"/>
      <c r="B499" s="345"/>
      <c r="C499" s="128" t="s">
        <v>17</v>
      </c>
      <c r="D499" s="114">
        <f t="shared" si="86"/>
        <v>0</v>
      </c>
      <c r="E499" s="114">
        <v>0</v>
      </c>
      <c r="F499" s="114">
        <v>0</v>
      </c>
      <c r="G499" s="114">
        <f t="shared" si="87"/>
        <v>0</v>
      </c>
      <c r="H499" s="114">
        <v>0</v>
      </c>
      <c r="I499" s="114">
        <v>0</v>
      </c>
    </row>
    <row r="500" spans="1:9" s="132" customFormat="1" ht="37.5" x14ac:dyDescent="0.2">
      <c r="A500" s="378"/>
      <c r="B500" s="345"/>
      <c r="C500" s="128" t="s">
        <v>18</v>
      </c>
      <c r="D500" s="114">
        <f t="shared" si="86"/>
        <v>0</v>
      </c>
      <c r="E500" s="114">
        <v>0</v>
      </c>
      <c r="F500" s="114">
        <v>0</v>
      </c>
      <c r="G500" s="114">
        <f t="shared" si="87"/>
        <v>0</v>
      </c>
      <c r="H500" s="114">
        <v>0</v>
      </c>
      <c r="I500" s="114">
        <v>0</v>
      </c>
    </row>
    <row r="501" spans="1:9" s="132" customFormat="1" ht="37.5" x14ac:dyDescent="0.2">
      <c r="A501" s="378"/>
      <c r="B501" s="345"/>
      <c r="C501" s="128" t="s">
        <v>19</v>
      </c>
      <c r="D501" s="114">
        <f t="shared" si="86"/>
        <v>0</v>
      </c>
      <c r="E501" s="114">
        <v>0</v>
      </c>
      <c r="F501" s="114">
        <v>0</v>
      </c>
      <c r="G501" s="114">
        <f t="shared" si="87"/>
        <v>0</v>
      </c>
      <c r="H501" s="114">
        <v>0</v>
      </c>
      <c r="I501" s="114">
        <v>0</v>
      </c>
    </row>
    <row r="502" spans="1:9" s="132" customFormat="1" ht="37.5" x14ac:dyDescent="0.2">
      <c r="A502" s="378"/>
      <c r="B502" s="345"/>
      <c r="C502" s="127" t="s">
        <v>20</v>
      </c>
      <c r="D502" s="114">
        <f t="shared" si="86"/>
        <v>0</v>
      </c>
      <c r="E502" s="114">
        <v>0</v>
      </c>
      <c r="F502" s="114">
        <v>0</v>
      </c>
      <c r="G502" s="114">
        <f t="shared" si="87"/>
        <v>0</v>
      </c>
      <c r="H502" s="114">
        <v>0</v>
      </c>
      <c r="I502" s="114">
        <v>0</v>
      </c>
    </row>
    <row r="503" spans="1:9" s="132" customFormat="1" ht="18.75" x14ac:dyDescent="0.2">
      <c r="A503" s="378"/>
      <c r="B503" s="345"/>
      <c r="C503" s="127" t="s">
        <v>11</v>
      </c>
      <c r="D503" s="114">
        <f t="shared" si="86"/>
        <v>0</v>
      </c>
      <c r="E503" s="114">
        <v>0</v>
      </c>
      <c r="F503" s="114">
        <v>0</v>
      </c>
      <c r="G503" s="114">
        <f t="shared" si="87"/>
        <v>0</v>
      </c>
      <c r="H503" s="114">
        <v>0</v>
      </c>
      <c r="I503" s="114">
        <v>0</v>
      </c>
    </row>
    <row r="504" spans="1:9" s="132" customFormat="1" ht="18.75" x14ac:dyDescent="0.2">
      <c r="A504" s="366"/>
      <c r="B504" s="346"/>
      <c r="C504" s="127" t="s">
        <v>10</v>
      </c>
      <c r="D504" s="114">
        <f t="shared" si="86"/>
        <v>0</v>
      </c>
      <c r="E504" s="114">
        <v>0</v>
      </c>
      <c r="F504" s="114">
        <v>0</v>
      </c>
      <c r="G504" s="114">
        <f t="shared" si="87"/>
        <v>0</v>
      </c>
      <c r="H504" s="114">
        <v>0</v>
      </c>
      <c r="I504" s="114">
        <v>0</v>
      </c>
    </row>
    <row r="505" spans="1:9" s="132" customFormat="1" ht="18.75" customHeight="1" x14ac:dyDescent="0.2">
      <c r="A505" s="365" t="s">
        <v>231</v>
      </c>
      <c r="B505" s="344" t="s">
        <v>371</v>
      </c>
      <c r="C505" s="127" t="s">
        <v>33</v>
      </c>
      <c r="D505" s="114">
        <f t="shared" si="86"/>
        <v>2192.5</v>
      </c>
      <c r="E505" s="114">
        <f>E506+E516+E517</f>
        <v>0</v>
      </c>
      <c r="F505" s="114">
        <f>F506+F516+F517</f>
        <v>2192.5</v>
      </c>
      <c r="G505" s="114">
        <f t="shared" si="87"/>
        <v>2192.5</v>
      </c>
      <c r="H505" s="114">
        <f>H506+H516+H517</f>
        <v>0</v>
      </c>
      <c r="I505" s="114">
        <f>I506+I516+I517</f>
        <v>2192.5</v>
      </c>
    </row>
    <row r="506" spans="1:9" s="132" customFormat="1" ht="18.75" x14ac:dyDescent="0.2">
      <c r="A506" s="378"/>
      <c r="B506" s="345"/>
      <c r="C506" s="127" t="s">
        <v>13</v>
      </c>
      <c r="D506" s="114">
        <f t="shared" si="86"/>
        <v>2192.5</v>
      </c>
      <c r="E506" s="114">
        <f>E508+E515</f>
        <v>0</v>
      </c>
      <c r="F506" s="114">
        <f>F508+F515</f>
        <v>2192.5</v>
      </c>
      <c r="G506" s="114">
        <f t="shared" si="87"/>
        <v>2192.5</v>
      </c>
      <c r="H506" s="114">
        <f>H508+H515</f>
        <v>0</v>
      </c>
      <c r="I506" s="114">
        <f>I508+I515</f>
        <v>2192.5</v>
      </c>
    </row>
    <row r="507" spans="1:9" s="132" customFormat="1" ht="18.75" x14ac:dyDescent="0.2">
      <c r="A507" s="378"/>
      <c r="B507" s="345"/>
      <c r="C507" s="127" t="s">
        <v>12</v>
      </c>
      <c r="D507" s="114"/>
      <c r="E507" s="114"/>
      <c r="F507" s="114"/>
      <c r="G507" s="114"/>
      <c r="H507" s="114"/>
      <c r="I507" s="114"/>
    </row>
    <row r="508" spans="1:9" s="132" customFormat="1" ht="37.5" x14ac:dyDescent="0.2">
      <c r="A508" s="378"/>
      <c r="B508" s="345"/>
      <c r="C508" s="127" t="s">
        <v>15</v>
      </c>
      <c r="D508" s="114">
        <f t="shared" ref="D508:D519" si="88">E508+F508</f>
        <v>2192.5</v>
      </c>
      <c r="E508" s="114">
        <f>E509+E510+E511+E512+E513+E514</f>
        <v>0</v>
      </c>
      <c r="F508" s="114">
        <f>F509+F510+F511+F512+F513+F514</f>
        <v>2192.5</v>
      </c>
      <c r="G508" s="114">
        <f t="shared" ref="G508:G519" si="89">H508+I508</f>
        <v>2192.5</v>
      </c>
      <c r="H508" s="114">
        <f>H509+H510+H511+H512+H513+H514</f>
        <v>0</v>
      </c>
      <c r="I508" s="114">
        <f>I509+I510+I511+I512+I513+I514</f>
        <v>2192.5</v>
      </c>
    </row>
    <row r="509" spans="1:9" s="132" customFormat="1" ht="37.5" x14ac:dyDescent="0.2">
      <c r="A509" s="378"/>
      <c r="B509" s="345"/>
      <c r="C509" s="128" t="s">
        <v>21</v>
      </c>
      <c r="D509" s="114">
        <f t="shared" si="88"/>
        <v>2192.5</v>
      </c>
      <c r="E509" s="114">
        <v>0</v>
      </c>
      <c r="F509" s="114">
        <v>2192.5</v>
      </c>
      <c r="G509" s="114">
        <f t="shared" si="89"/>
        <v>2192.5</v>
      </c>
      <c r="H509" s="114">
        <v>0</v>
      </c>
      <c r="I509" s="114">
        <v>2192.5</v>
      </c>
    </row>
    <row r="510" spans="1:9" s="132" customFormat="1" ht="37.5" x14ac:dyDescent="0.2">
      <c r="A510" s="378"/>
      <c r="B510" s="345"/>
      <c r="C510" s="128" t="s">
        <v>22</v>
      </c>
      <c r="D510" s="114">
        <f t="shared" si="88"/>
        <v>0</v>
      </c>
      <c r="E510" s="114">
        <v>0</v>
      </c>
      <c r="F510" s="114">
        <v>0</v>
      </c>
      <c r="G510" s="114">
        <f t="shared" si="89"/>
        <v>0</v>
      </c>
      <c r="H510" s="114">
        <v>0</v>
      </c>
      <c r="I510" s="114">
        <v>0</v>
      </c>
    </row>
    <row r="511" spans="1:9" s="132" customFormat="1" ht="37.5" x14ac:dyDescent="0.2">
      <c r="A511" s="378"/>
      <c r="B511" s="345"/>
      <c r="C511" s="128" t="s">
        <v>16</v>
      </c>
      <c r="D511" s="114">
        <f t="shared" si="88"/>
        <v>0</v>
      </c>
      <c r="E511" s="114">
        <v>0</v>
      </c>
      <c r="F511" s="114">
        <v>0</v>
      </c>
      <c r="G511" s="114">
        <f t="shared" si="89"/>
        <v>0</v>
      </c>
      <c r="H511" s="114">
        <v>0</v>
      </c>
      <c r="I511" s="114">
        <v>0</v>
      </c>
    </row>
    <row r="512" spans="1:9" s="132" customFormat="1" ht="37.5" x14ac:dyDescent="0.2">
      <c r="A512" s="378"/>
      <c r="B512" s="345"/>
      <c r="C512" s="128" t="s">
        <v>17</v>
      </c>
      <c r="D512" s="114">
        <f t="shared" si="88"/>
        <v>0</v>
      </c>
      <c r="E512" s="114">
        <v>0</v>
      </c>
      <c r="F512" s="114">
        <v>0</v>
      </c>
      <c r="G512" s="114">
        <f t="shared" si="89"/>
        <v>0</v>
      </c>
      <c r="H512" s="114">
        <v>0</v>
      </c>
      <c r="I512" s="114">
        <v>0</v>
      </c>
    </row>
    <row r="513" spans="1:9" s="132" customFormat="1" ht="37.5" x14ac:dyDescent="0.2">
      <c r="A513" s="378"/>
      <c r="B513" s="345"/>
      <c r="C513" s="128" t="s">
        <v>18</v>
      </c>
      <c r="D513" s="114">
        <f t="shared" si="88"/>
        <v>0</v>
      </c>
      <c r="E513" s="114">
        <v>0</v>
      </c>
      <c r="F513" s="114">
        <v>0</v>
      </c>
      <c r="G513" s="114">
        <f t="shared" si="89"/>
        <v>0</v>
      </c>
      <c r="H513" s="114">
        <v>0</v>
      </c>
      <c r="I513" s="114">
        <v>0</v>
      </c>
    </row>
    <row r="514" spans="1:9" s="132" customFormat="1" ht="37.5" x14ac:dyDescent="0.2">
      <c r="A514" s="378"/>
      <c r="B514" s="345"/>
      <c r="C514" s="128" t="s">
        <v>19</v>
      </c>
      <c r="D514" s="114">
        <f t="shared" si="88"/>
        <v>0</v>
      </c>
      <c r="E514" s="114">
        <v>0</v>
      </c>
      <c r="F514" s="114">
        <v>0</v>
      </c>
      <c r="G514" s="114">
        <f t="shared" si="89"/>
        <v>0</v>
      </c>
      <c r="H514" s="114">
        <v>0</v>
      </c>
      <c r="I514" s="114">
        <v>0</v>
      </c>
    </row>
    <row r="515" spans="1:9" s="132" customFormat="1" ht="37.5" x14ac:dyDescent="0.2">
      <c r="A515" s="378"/>
      <c r="B515" s="345"/>
      <c r="C515" s="127" t="s">
        <v>20</v>
      </c>
      <c r="D515" s="114">
        <f t="shared" si="88"/>
        <v>0</v>
      </c>
      <c r="E515" s="114">
        <v>0</v>
      </c>
      <c r="F515" s="114">
        <v>0</v>
      </c>
      <c r="G515" s="114">
        <f t="shared" si="89"/>
        <v>0</v>
      </c>
      <c r="H515" s="114">
        <v>0</v>
      </c>
      <c r="I515" s="114">
        <v>0</v>
      </c>
    </row>
    <row r="516" spans="1:9" s="132" customFormat="1" ht="18.75" x14ac:dyDescent="0.2">
      <c r="A516" s="378"/>
      <c r="B516" s="345"/>
      <c r="C516" s="127" t="s">
        <v>11</v>
      </c>
      <c r="D516" s="114">
        <f t="shared" si="88"/>
        <v>0</v>
      </c>
      <c r="E516" s="114">
        <v>0</v>
      </c>
      <c r="F516" s="114">
        <v>0</v>
      </c>
      <c r="G516" s="114">
        <f t="shared" si="89"/>
        <v>0</v>
      </c>
      <c r="H516" s="114">
        <v>0</v>
      </c>
      <c r="I516" s="114">
        <v>0</v>
      </c>
    </row>
    <row r="517" spans="1:9" s="132" customFormat="1" ht="18.75" x14ac:dyDescent="0.2">
      <c r="A517" s="366"/>
      <c r="B517" s="346"/>
      <c r="C517" s="127" t="s">
        <v>10</v>
      </c>
      <c r="D517" s="114">
        <f t="shared" si="88"/>
        <v>0</v>
      </c>
      <c r="E517" s="114">
        <v>0</v>
      </c>
      <c r="F517" s="114">
        <v>0</v>
      </c>
      <c r="G517" s="114">
        <f t="shared" si="89"/>
        <v>0</v>
      </c>
      <c r="H517" s="114">
        <v>0</v>
      </c>
      <c r="I517" s="114">
        <v>0</v>
      </c>
    </row>
    <row r="518" spans="1:9" s="132" customFormat="1" ht="18.75" customHeight="1" x14ac:dyDescent="0.2">
      <c r="A518" s="365" t="s">
        <v>239</v>
      </c>
      <c r="B518" s="344" t="s">
        <v>372</v>
      </c>
      <c r="C518" s="127" t="s">
        <v>33</v>
      </c>
      <c r="D518" s="114">
        <f t="shared" si="88"/>
        <v>10</v>
      </c>
      <c r="E518" s="114">
        <f>E519+E529+E530</f>
        <v>0</v>
      </c>
      <c r="F518" s="114">
        <f>F519+F529+F530</f>
        <v>10</v>
      </c>
      <c r="G518" s="114">
        <f t="shared" si="89"/>
        <v>10</v>
      </c>
      <c r="H518" s="114">
        <f>H519+H529+H530</f>
        <v>0</v>
      </c>
      <c r="I518" s="114">
        <f>I519+I529+I530</f>
        <v>10</v>
      </c>
    </row>
    <row r="519" spans="1:9" s="132" customFormat="1" ht="18.75" x14ac:dyDescent="0.2">
      <c r="A519" s="378"/>
      <c r="B519" s="345"/>
      <c r="C519" s="127" t="s">
        <v>13</v>
      </c>
      <c r="D519" s="114">
        <f t="shared" si="88"/>
        <v>10</v>
      </c>
      <c r="E519" s="114">
        <f>E521+E528</f>
        <v>0</v>
      </c>
      <c r="F519" s="114">
        <f>F521+F528</f>
        <v>10</v>
      </c>
      <c r="G519" s="114">
        <f t="shared" si="89"/>
        <v>10</v>
      </c>
      <c r="H519" s="114">
        <f>H521+H528</f>
        <v>0</v>
      </c>
      <c r="I519" s="114">
        <f>I521+I528</f>
        <v>10</v>
      </c>
    </row>
    <row r="520" spans="1:9" s="132" customFormat="1" ht="18.75" x14ac:dyDescent="0.2">
      <c r="A520" s="378"/>
      <c r="B520" s="345"/>
      <c r="C520" s="127" t="s">
        <v>12</v>
      </c>
      <c r="D520" s="114"/>
      <c r="E520" s="114"/>
      <c r="F520" s="114"/>
      <c r="G520" s="114"/>
      <c r="H520" s="114"/>
      <c r="I520" s="114"/>
    </row>
    <row r="521" spans="1:9" s="132" customFormat="1" ht="37.5" x14ac:dyDescent="0.2">
      <c r="A521" s="378"/>
      <c r="B521" s="345"/>
      <c r="C521" s="127" t="s">
        <v>15</v>
      </c>
      <c r="D521" s="114">
        <f t="shared" ref="D521:D532" si="90">E521+F521</f>
        <v>10</v>
      </c>
      <c r="E521" s="114">
        <f>E522+E523+E524+E525+E526+E527</f>
        <v>0</v>
      </c>
      <c r="F521" s="114">
        <f>F522+F523+F524+F525+F526+F527</f>
        <v>10</v>
      </c>
      <c r="G521" s="114">
        <f t="shared" ref="G521:G532" si="91">H521+I521</f>
        <v>10</v>
      </c>
      <c r="H521" s="114">
        <f>H522+H523+H524+H525+H526+H527</f>
        <v>0</v>
      </c>
      <c r="I521" s="114">
        <f>I522+I523+I524+I525+I526+I527</f>
        <v>10</v>
      </c>
    </row>
    <row r="522" spans="1:9" s="132" customFormat="1" ht="37.5" x14ac:dyDescent="0.2">
      <c r="A522" s="378"/>
      <c r="B522" s="345"/>
      <c r="C522" s="128" t="s">
        <v>21</v>
      </c>
      <c r="D522" s="114">
        <f t="shared" si="90"/>
        <v>10</v>
      </c>
      <c r="E522" s="114">
        <v>0</v>
      </c>
      <c r="F522" s="114">
        <v>10</v>
      </c>
      <c r="G522" s="114">
        <f t="shared" si="91"/>
        <v>10</v>
      </c>
      <c r="H522" s="114">
        <v>0</v>
      </c>
      <c r="I522" s="114">
        <v>10</v>
      </c>
    </row>
    <row r="523" spans="1:9" s="132" customFormat="1" ht="37.5" x14ac:dyDescent="0.2">
      <c r="A523" s="378"/>
      <c r="B523" s="345"/>
      <c r="C523" s="128" t="s">
        <v>22</v>
      </c>
      <c r="D523" s="114">
        <f t="shared" si="90"/>
        <v>0</v>
      </c>
      <c r="E523" s="114">
        <v>0</v>
      </c>
      <c r="F523" s="114">
        <v>0</v>
      </c>
      <c r="G523" s="114">
        <f t="shared" si="91"/>
        <v>0</v>
      </c>
      <c r="H523" s="114">
        <v>0</v>
      </c>
      <c r="I523" s="114">
        <v>0</v>
      </c>
    </row>
    <row r="524" spans="1:9" s="132" customFormat="1" ht="37.5" x14ac:dyDescent="0.2">
      <c r="A524" s="378"/>
      <c r="B524" s="345"/>
      <c r="C524" s="128" t="s">
        <v>16</v>
      </c>
      <c r="D524" s="114">
        <f t="shared" si="90"/>
        <v>0</v>
      </c>
      <c r="E524" s="114">
        <v>0</v>
      </c>
      <c r="F524" s="114">
        <v>0</v>
      </c>
      <c r="G524" s="114">
        <f t="shared" si="91"/>
        <v>0</v>
      </c>
      <c r="H524" s="114">
        <v>0</v>
      </c>
      <c r="I524" s="114">
        <v>0</v>
      </c>
    </row>
    <row r="525" spans="1:9" s="132" customFormat="1" ht="37.5" x14ac:dyDescent="0.2">
      <c r="A525" s="378"/>
      <c r="B525" s="345"/>
      <c r="C525" s="128" t="s">
        <v>17</v>
      </c>
      <c r="D525" s="114">
        <f t="shared" si="90"/>
        <v>0</v>
      </c>
      <c r="E525" s="114">
        <v>0</v>
      </c>
      <c r="F525" s="114">
        <v>0</v>
      </c>
      <c r="G525" s="114">
        <f t="shared" si="91"/>
        <v>0</v>
      </c>
      <c r="H525" s="114">
        <v>0</v>
      </c>
      <c r="I525" s="114">
        <v>0</v>
      </c>
    </row>
    <row r="526" spans="1:9" s="132" customFormat="1" ht="37.5" x14ac:dyDescent="0.2">
      <c r="A526" s="378"/>
      <c r="B526" s="345"/>
      <c r="C526" s="128" t="s">
        <v>18</v>
      </c>
      <c r="D526" s="114">
        <f t="shared" si="90"/>
        <v>0</v>
      </c>
      <c r="E526" s="114">
        <v>0</v>
      </c>
      <c r="F526" s="114">
        <v>0</v>
      </c>
      <c r="G526" s="114">
        <f t="shared" si="91"/>
        <v>0</v>
      </c>
      <c r="H526" s="114">
        <v>0</v>
      </c>
      <c r="I526" s="114">
        <v>0</v>
      </c>
    </row>
    <row r="527" spans="1:9" s="132" customFormat="1" ht="37.5" x14ac:dyDescent="0.2">
      <c r="A527" s="378"/>
      <c r="B527" s="345"/>
      <c r="C527" s="128" t="s">
        <v>19</v>
      </c>
      <c r="D527" s="114">
        <f t="shared" si="90"/>
        <v>0</v>
      </c>
      <c r="E527" s="114">
        <v>0</v>
      </c>
      <c r="F527" s="114">
        <v>0</v>
      </c>
      <c r="G527" s="114">
        <f t="shared" si="91"/>
        <v>0</v>
      </c>
      <c r="H527" s="114">
        <v>0</v>
      </c>
      <c r="I527" s="114">
        <v>0</v>
      </c>
    </row>
    <row r="528" spans="1:9" s="132" customFormat="1" ht="37.5" x14ac:dyDescent="0.2">
      <c r="A528" s="378"/>
      <c r="B528" s="345"/>
      <c r="C528" s="127" t="s">
        <v>20</v>
      </c>
      <c r="D528" s="114">
        <f t="shared" si="90"/>
        <v>0</v>
      </c>
      <c r="E528" s="114">
        <v>0</v>
      </c>
      <c r="F528" s="114">
        <v>0</v>
      </c>
      <c r="G528" s="114">
        <f t="shared" si="91"/>
        <v>0</v>
      </c>
      <c r="H528" s="114">
        <v>0</v>
      </c>
      <c r="I528" s="114">
        <v>0</v>
      </c>
    </row>
    <row r="529" spans="1:9" s="132" customFormat="1" ht="18.75" x14ac:dyDescent="0.2">
      <c r="A529" s="378"/>
      <c r="B529" s="345"/>
      <c r="C529" s="127" t="s">
        <v>11</v>
      </c>
      <c r="D529" s="114">
        <f t="shared" si="90"/>
        <v>0</v>
      </c>
      <c r="E529" s="114">
        <v>0</v>
      </c>
      <c r="F529" s="114">
        <v>0</v>
      </c>
      <c r="G529" s="114">
        <f t="shared" si="91"/>
        <v>0</v>
      </c>
      <c r="H529" s="114">
        <v>0</v>
      </c>
      <c r="I529" s="114">
        <v>0</v>
      </c>
    </row>
    <row r="530" spans="1:9" s="132" customFormat="1" ht="18.75" x14ac:dyDescent="0.2">
      <c r="A530" s="366"/>
      <c r="B530" s="346"/>
      <c r="C530" s="127" t="s">
        <v>10</v>
      </c>
      <c r="D530" s="114">
        <f t="shared" si="90"/>
        <v>0</v>
      </c>
      <c r="E530" s="114">
        <v>0</v>
      </c>
      <c r="F530" s="114">
        <v>0</v>
      </c>
      <c r="G530" s="114">
        <f t="shared" si="91"/>
        <v>0</v>
      </c>
      <c r="H530" s="114">
        <v>0</v>
      </c>
      <c r="I530" s="114">
        <v>0</v>
      </c>
    </row>
    <row r="531" spans="1:9" s="132" customFormat="1" ht="18.75" customHeight="1" x14ac:dyDescent="0.2">
      <c r="A531" s="365" t="s">
        <v>333</v>
      </c>
      <c r="B531" s="344" t="s">
        <v>256</v>
      </c>
      <c r="C531" s="127" t="s">
        <v>33</v>
      </c>
      <c r="D531" s="114">
        <f t="shared" si="90"/>
        <v>10</v>
      </c>
      <c r="E531" s="114">
        <f>E532+E542+E543</f>
        <v>0</v>
      </c>
      <c r="F531" s="114">
        <f>F532+F542+F543</f>
        <v>10</v>
      </c>
      <c r="G531" s="114">
        <f t="shared" si="91"/>
        <v>10</v>
      </c>
      <c r="H531" s="114">
        <f>H532+H542+H543</f>
        <v>0</v>
      </c>
      <c r="I531" s="114">
        <f>I532+I542+I543</f>
        <v>10</v>
      </c>
    </row>
    <row r="532" spans="1:9" s="132" customFormat="1" ht="18.75" x14ac:dyDescent="0.2">
      <c r="A532" s="378"/>
      <c r="B532" s="345"/>
      <c r="C532" s="127" t="s">
        <v>13</v>
      </c>
      <c r="D532" s="114">
        <f t="shared" si="90"/>
        <v>10</v>
      </c>
      <c r="E532" s="114">
        <f>E534+E541</f>
        <v>0</v>
      </c>
      <c r="F532" s="114">
        <f>F534+F541</f>
        <v>10</v>
      </c>
      <c r="G532" s="114">
        <f t="shared" si="91"/>
        <v>10</v>
      </c>
      <c r="H532" s="114">
        <f>H534+H541</f>
        <v>0</v>
      </c>
      <c r="I532" s="114">
        <f>I534+I541</f>
        <v>10</v>
      </c>
    </row>
    <row r="533" spans="1:9" s="132" customFormat="1" ht="18.75" x14ac:dyDescent="0.2">
      <c r="A533" s="378"/>
      <c r="B533" s="345"/>
      <c r="C533" s="127" t="s">
        <v>12</v>
      </c>
      <c r="D533" s="114"/>
      <c r="E533" s="114"/>
      <c r="F533" s="114"/>
      <c r="G533" s="114"/>
      <c r="H533" s="114"/>
      <c r="I533" s="114"/>
    </row>
    <row r="534" spans="1:9" s="132" customFormat="1" ht="37.5" x14ac:dyDescent="0.2">
      <c r="A534" s="378"/>
      <c r="B534" s="345"/>
      <c r="C534" s="127" t="s">
        <v>15</v>
      </c>
      <c r="D534" s="114">
        <f t="shared" ref="D534:D545" si="92">E534+F534</f>
        <v>10</v>
      </c>
      <c r="E534" s="114">
        <f>E535+E536+E537+E538+E539+E540</f>
        <v>0</v>
      </c>
      <c r="F534" s="114">
        <f>F535+F536+F537+F538+F539+F540</f>
        <v>10</v>
      </c>
      <c r="G534" s="114">
        <f t="shared" ref="G534:G545" si="93">H534+I534</f>
        <v>10</v>
      </c>
      <c r="H534" s="114">
        <f>H535+H536+H537+H538+H539+H540</f>
        <v>0</v>
      </c>
      <c r="I534" s="114">
        <f>I535+I536+I537+I538+I539+I540</f>
        <v>10</v>
      </c>
    </row>
    <row r="535" spans="1:9" s="132" customFormat="1" ht="37.5" x14ac:dyDescent="0.2">
      <c r="A535" s="378"/>
      <c r="B535" s="345"/>
      <c r="C535" s="128" t="s">
        <v>21</v>
      </c>
      <c r="D535" s="114">
        <f t="shared" si="92"/>
        <v>10</v>
      </c>
      <c r="E535" s="114">
        <v>0</v>
      </c>
      <c r="F535" s="114">
        <v>10</v>
      </c>
      <c r="G535" s="114">
        <f t="shared" si="93"/>
        <v>10</v>
      </c>
      <c r="H535" s="114">
        <v>0</v>
      </c>
      <c r="I535" s="114">
        <v>10</v>
      </c>
    </row>
    <row r="536" spans="1:9" s="132" customFormat="1" ht="37.5" x14ac:dyDescent="0.2">
      <c r="A536" s="378"/>
      <c r="B536" s="345"/>
      <c r="C536" s="128" t="s">
        <v>22</v>
      </c>
      <c r="D536" s="114">
        <f t="shared" si="92"/>
        <v>0</v>
      </c>
      <c r="E536" s="114">
        <v>0</v>
      </c>
      <c r="F536" s="114">
        <v>0</v>
      </c>
      <c r="G536" s="114">
        <f t="shared" si="93"/>
        <v>0</v>
      </c>
      <c r="H536" s="114">
        <v>0</v>
      </c>
      <c r="I536" s="114">
        <v>0</v>
      </c>
    </row>
    <row r="537" spans="1:9" s="132" customFormat="1" ht="37.5" x14ac:dyDescent="0.2">
      <c r="A537" s="378"/>
      <c r="B537" s="345"/>
      <c r="C537" s="128" t="s">
        <v>16</v>
      </c>
      <c r="D537" s="114">
        <f t="shared" si="92"/>
        <v>0</v>
      </c>
      <c r="E537" s="114">
        <v>0</v>
      </c>
      <c r="F537" s="114">
        <v>0</v>
      </c>
      <c r="G537" s="114">
        <f t="shared" si="93"/>
        <v>0</v>
      </c>
      <c r="H537" s="114">
        <v>0</v>
      </c>
      <c r="I537" s="114">
        <v>0</v>
      </c>
    </row>
    <row r="538" spans="1:9" s="132" customFormat="1" ht="37.5" x14ac:dyDescent="0.2">
      <c r="A538" s="378"/>
      <c r="B538" s="345"/>
      <c r="C538" s="128" t="s">
        <v>17</v>
      </c>
      <c r="D538" s="114">
        <f t="shared" si="92"/>
        <v>0</v>
      </c>
      <c r="E538" s="114">
        <v>0</v>
      </c>
      <c r="F538" s="114">
        <v>0</v>
      </c>
      <c r="G538" s="114">
        <f t="shared" si="93"/>
        <v>0</v>
      </c>
      <c r="H538" s="114">
        <v>0</v>
      </c>
      <c r="I538" s="114">
        <v>0</v>
      </c>
    </row>
    <row r="539" spans="1:9" s="132" customFormat="1" ht="37.5" x14ac:dyDescent="0.2">
      <c r="A539" s="378"/>
      <c r="B539" s="345"/>
      <c r="C539" s="128" t="s">
        <v>18</v>
      </c>
      <c r="D539" s="114">
        <f t="shared" si="92"/>
        <v>0</v>
      </c>
      <c r="E539" s="114">
        <v>0</v>
      </c>
      <c r="F539" s="114">
        <v>0</v>
      </c>
      <c r="G539" s="114">
        <f t="shared" si="93"/>
        <v>0</v>
      </c>
      <c r="H539" s="114">
        <v>0</v>
      </c>
      <c r="I539" s="114">
        <v>0</v>
      </c>
    </row>
    <row r="540" spans="1:9" s="132" customFormat="1" ht="37.5" x14ac:dyDescent="0.2">
      <c r="A540" s="378"/>
      <c r="B540" s="345"/>
      <c r="C540" s="128" t="s">
        <v>19</v>
      </c>
      <c r="D540" s="114">
        <f t="shared" si="92"/>
        <v>0</v>
      </c>
      <c r="E540" s="114">
        <v>0</v>
      </c>
      <c r="F540" s="114">
        <v>0</v>
      </c>
      <c r="G540" s="114">
        <f t="shared" si="93"/>
        <v>0</v>
      </c>
      <c r="H540" s="114">
        <v>0</v>
      </c>
      <c r="I540" s="114">
        <v>0</v>
      </c>
    </row>
    <row r="541" spans="1:9" s="132" customFormat="1" ht="37.5" x14ac:dyDescent="0.2">
      <c r="A541" s="378"/>
      <c r="B541" s="345"/>
      <c r="C541" s="127" t="s">
        <v>20</v>
      </c>
      <c r="D541" s="114">
        <f t="shared" si="92"/>
        <v>0</v>
      </c>
      <c r="E541" s="114">
        <v>0</v>
      </c>
      <c r="F541" s="114">
        <v>0</v>
      </c>
      <c r="G541" s="114">
        <f t="shared" si="93"/>
        <v>0</v>
      </c>
      <c r="H541" s="114">
        <v>0</v>
      </c>
      <c r="I541" s="114">
        <v>0</v>
      </c>
    </row>
    <row r="542" spans="1:9" s="132" customFormat="1" ht="18.75" x14ac:dyDescent="0.2">
      <c r="A542" s="378"/>
      <c r="B542" s="345"/>
      <c r="C542" s="127" t="s">
        <v>11</v>
      </c>
      <c r="D542" s="114">
        <f t="shared" si="92"/>
        <v>0</v>
      </c>
      <c r="E542" s="114">
        <v>0</v>
      </c>
      <c r="F542" s="114">
        <v>0</v>
      </c>
      <c r="G542" s="114">
        <f t="shared" si="93"/>
        <v>0</v>
      </c>
      <c r="H542" s="114">
        <v>0</v>
      </c>
      <c r="I542" s="114">
        <v>0</v>
      </c>
    </row>
    <row r="543" spans="1:9" s="132" customFormat="1" ht="18.75" x14ac:dyDescent="0.2">
      <c r="A543" s="366"/>
      <c r="B543" s="346"/>
      <c r="C543" s="127" t="s">
        <v>10</v>
      </c>
      <c r="D543" s="114">
        <f t="shared" si="92"/>
        <v>0</v>
      </c>
      <c r="E543" s="114">
        <v>0</v>
      </c>
      <c r="F543" s="114">
        <v>0</v>
      </c>
      <c r="G543" s="114">
        <f t="shared" si="93"/>
        <v>0</v>
      </c>
      <c r="H543" s="114">
        <v>0</v>
      </c>
      <c r="I543" s="114">
        <v>0</v>
      </c>
    </row>
    <row r="544" spans="1:9" s="132" customFormat="1" ht="18.75" customHeight="1" x14ac:dyDescent="0.2">
      <c r="A544" s="365" t="s">
        <v>334</v>
      </c>
      <c r="B544" s="344" t="s">
        <v>257</v>
      </c>
      <c r="C544" s="127" t="s">
        <v>33</v>
      </c>
      <c r="D544" s="114">
        <f t="shared" si="92"/>
        <v>10</v>
      </c>
      <c r="E544" s="114">
        <f>E545+E555+E556</f>
        <v>0</v>
      </c>
      <c r="F544" s="114">
        <f>F545+F555+F556</f>
        <v>10</v>
      </c>
      <c r="G544" s="114">
        <f t="shared" si="93"/>
        <v>10</v>
      </c>
      <c r="H544" s="114">
        <f>H545+H555+H556</f>
        <v>0</v>
      </c>
      <c r="I544" s="114">
        <f>I545+I555+I556</f>
        <v>10</v>
      </c>
    </row>
    <row r="545" spans="1:9" s="132" customFormat="1" ht="18.75" x14ac:dyDescent="0.2">
      <c r="A545" s="378"/>
      <c r="B545" s="345"/>
      <c r="C545" s="127" t="s">
        <v>13</v>
      </c>
      <c r="D545" s="114">
        <f t="shared" si="92"/>
        <v>10</v>
      </c>
      <c r="E545" s="114">
        <f>E547+E554</f>
        <v>0</v>
      </c>
      <c r="F545" s="114">
        <f>F547+F554</f>
        <v>10</v>
      </c>
      <c r="G545" s="114">
        <f t="shared" si="93"/>
        <v>10</v>
      </c>
      <c r="H545" s="114">
        <f>H547+H554</f>
        <v>0</v>
      </c>
      <c r="I545" s="114">
        <f>I547+I554</f>
        <v>10</v>
      </c>
    </row>
    <row r="546" spans="1:9" s="132" customFormat="1" ht="18.75" x14ac:dyDescent="0.2">
      <c r="A546" s="378"/>
      <c r="B546" s="345"/>
      <c r="C546" s="127" t="s">
        <v>12</v>
      </c>
      <c r="D546" s="114"/>
      <c r="E546" s="114"/>
      <c r="F546" s="114"/>
      <c r="G546" s="114"/>
      <c r="H546" s="114"/>
      <c r="I546" s="114"/>
    </row>
    <row r="547" spans="1:9" s="132" customFormat="1" ht="37.5" x14ac:dyDescent="0.2">
      <c r="A547" s="378"/>
      <c r="B547" s="345"/>
      <c r="C547" s="127" t="s">
        <v>15</v>
      </c>
      <c r="D547" s="114">
        <f t="shared" ref="D547:D558" si="94">E547+F547</f>
        <v>10</v>
      </c>
      <c r="E547" s="114">
        <f>E548+E549+E550+E551+E552+E553</f>
        <v>0</v>
      </c>
      <c r="F547" s="114">
        <f>F548+F549+F550+F551+F552+F553</f>
        <v>10</v>
      </c>
      <c r="G547" s="114">
        <f t="shared" ref="G547:G558" si="95">H547+I547</f>
        <v>10</v>
      </c>
      <c r="H547" s="114">
        <f>H548+H549+H550+H551+H552+H553</f>
        <v>0</v>
      </c>
      <c r="I547" s="114">
        <f>I548+I549+I550+I551+I552+I553</f>
        <v>10</v>
      </c>
    </row>
    <row r="548" spans="1:9" s="132" customFormat="1" ht="37.5" x14ac:dyDescent="0.2">
      <c r="A548" s="378"/>
      <c r="B548" s="345"/>
      <c r="C548" s="128" t="s">
        <v>21</v>
      </c>
      <c r="D548" s="114">
        <f t="shared" si="94"/>
        <v>10</v>
      </c>
      <c r="E548" s="114">
        <v>0</v>
      </c>
      <c r="F548" s="114">
        <v>10</v>
      </c>
      <c r="G548" s="114">
        <f t="shared" si="95"/>
        <v>10</v>
      </c>
      <c r="H548" s="114">
        <v>0</v>
      </c>
      <c r="I548" s="114">
        <v>10</v>
      </c>
    </row>
    <row r="549" spans="1:9" s="132" customFormat="1" ht="37.5" x14ac:dyDescent="0.2">
      <c r="A549" s="378"/>
      <c r="B549" s="345"/>
      <c r="C549" s="128" t="s">
        <v>22</v>
      </c>
      <c r="D549" s="114">
        <f t="shared" si="94"/>
        <v>0</v>
      </c>
      <c r="E549" s="114">
        <v>0</v>
      </c>
      <c r="F549" s="114">
        <v>0</v>
      </c>
      <c r="G549" s="114">
        <f t="shared" si="95"/>
        <v>0</v>
      </c>
      <c r="H549" s="114">
        <v>0</v>
      </c>
      <c r="I549" s="114">
        <v>0</v>
      </c>
    </row>
    <row r="550" spans="1:9" s="132" customFormat="1" ht="37.5" x14ac:dyDescent="0.2">
      <c r="A550" s="378"/>
      <c r="B550" s="345"/>
      <c r="C550" s="128" t="s">
        <v>16</v>
      </c>
      <c r="D550" s="114">
        <f t="shared" si="94"/>
        <v>0</v>
      </c>
      <c r="E550" s="114">
        <v>0</v>
      </c>
      <c r="F550" s="114">
        <v>0</v>
      </c>
      <c r="G550" s="114">
        <f t="shared" si="95"/>
        <v>0</v>
      </c>
      <c r="H550" s="114">
        <v>0</v>
      </c>
      <c r="I550" s="114">
        <v>0</v>
      </c>
    </row>
    <row r="551" spans="1:9" s="132" customFormat="1" ht="37.5" x14ac:dyDescent="0.2">
      <c r="A551" s="378"/>
      <c r="B551" s="345"/>
      <c r="C551" s="128" t="s">
        <v>17</v>
      </c>
      <c r="D551" s="114">
        <f t="shared" si="94"/>
        <v>0</v>
      </c>
      <c r="E551" s="114">
        <v>0</v>
      </c>
      <c r="F551" s="114">
        <v>0</v>
      </c>
      <c r="G551" s="114">
        <f t="shared" si="95"/>
        <v>0</v>
      </c>
      <c r="H551" s="114">
        <v>0</v>
      </c>
      <c r="I551" s="114">
        <v>0</v>
      </c>
    </row>
    <row r="552" spans="1:9" s="132" customFormat="1" ht="37.5" x14ac:dyDescent="0.2">
      <c r="A552" s="378"/>
      <c r="B552" s="345"/>
      <c r="C552" s="128" t="s">
        <v>18</v>
      </c>
      <c r="D552" s="114">
        <f t="shared" si="94"/>
        <v>0</v>
      </c>
      <c r="E552" s="114">
        <v>0</v>
      </c>
      <c r="F552" s="114">
        <v>0</v>
      </c>
      <c r="G552" s="114">
        <f t="shared" si="95"/>
        <v>0</v>
      </c>
      <c r="H552" s="114">
        <v>0</v>
      </c>
      <c r="I552" s="114">
        <v>0</v>
      </c>
    </row>
    <row r="553" spans="1:9" s="132" customFormat="1" ht="37.5" x14ac:dyDescent="0.2">
      <c r="A553" s="378"/>
      <c r="B553" s="345"/>
      <c r="C553" s="128" t="s">
        <v>19</v>
      </c>
      <c r="D553" s="114">
        <f t="shared" si="94"/>
        <v>0</v>
      </c>
      <c r="E553" s="114">
        <v>0</v>
      </c>
      <c r="F553" s="114">
        <v>0</v>
      </c>
      <c r="G553" s="114">
        <f t="shared" si="95"/>
        <v>0</v>
      </c>
      <c r="H553" s="114">
        <v>0</v>
      </c>
      <c r="I553" s="114">
        <v>0</v>
      </c>
    </row>
    <row r="554" spans="1:9" s="132" customFormat="1" ht="37.5" x14ac:dyDescent="0.2">
      <c r="A554" s="378"/>
      <c r="B554" s="345"/>
      <c r="C554" s="127" t="s">
        <v>20</v>
      </c>
      <c r="D554" s="114">
        <f t="shared" si="94"/>
        <v>0</v>
      </c>
      <c r="E554" s="114">
        <v>0</v>
      </c>
      <c r="F554" s="114">
        <v>0</v>
      </c>
      <c r="G554" s="114">
        <f t="shared" si="95"/>
        <v>0</v>
      </c>
      <c r="H554" s="114">
        <v>0</v>
      </c>
      <c r="I554" s="114">
        <v>0</v>
      </c>
    </row>
    <row r="555" spans="1:9" s="132" customFormat="1" ht="18.75" x14ac:dyDescent="0.2">
      <c r="A555" s="378"/>
      <c r="B555" s="345"/>
      <c r="C555" s="127" t="s">
        <v>11</v>
      </c>
      <c r="D555" s="114">
        <f t="shared" si="94"/>
        <v>0</v>
      </c>
      <c r="E555" s="114">
        <v>0</v>
      </c>
      <c r="F555" s="114">
        <v>0</v>
      </c>
      <c r="G555" s="114">
        <f t="shared" si="95"/>
        <v>0</v>
      </c>
      <c r="H555" s="114">
        <v>0</v>
      </c>
      <c r="I555" s="114">
        <v>0</v>
      </c>
    </row>
    <row r="556" spans="1:9" s="132" customFormat="1" ht="18.75" x14ac:dyDescent="0.2">
      <c r="A556" s="366"/>
      <c r="B556" s="346"/>
      <c r="C556" s="127" t="s">
        <v>10</v>
      </c>
      <c r="D556" s="114">
        <f t="shared" si="94"/>
        <v>0</v>
      </c>
      <c r="E556" s="114">
        <v>0</v>
      </c>
      <c r="F556" s="114">
        <v>0</v>
      </c>
      <c r="G556" s="114">
        <f t="shared" si="95"/>
        <v>0</v>
      </c>
      <c r="H556" s="114">
        <v>0</v>
      </c>
      <c r="I556" s="114">
        <v>0</v>
      </c>
    </row>
    <row r="557" spans="1:9" s="132" customFormat="1" ht="18.75" customHeight="1" x14ac:dyDescent="0.2">
      <c r="A557" s="365" t="s">
        <v>335</v>
      </c>
      <c r="B557" s="344" t="s">
        <v>258</v>
      </c>
      <c r="C557" s="127" t="s">
        <v>33</v>
      </c>
      <c r="D557" s="114">
        <f t="shared" si="94"/>
        <v>2985</v>
      </c>
      <c r="E557" s="114">
        <f>E558+E568+E569</f>
        <v>0</v>
      </c>
      <c r="F557" s="114">
        <f>F558+F568+F569</f>
        <v>2985</v>
      </c>
      <c r="G557" s="114">
        <f t="shared" si="95"/>
        <v>2985</v>
      </c>
      <c r="H557" s="114">
        <f>H558+H568+H569</f>
        <v>0</v>
      </c>
      <c r="I557" s="114">
        <f>I558+I568+I569</f>
        <v>2985</v>
      </c>
    </row>
    <row r="558" spans="1:9" s="132" customFormat="1" ht="18.75" x14ac:dyDescent="0.2">
      <c r="A558" s="378"/>
      <c r="B558" s="345"/>
      <c r="C558" s="127" t="s">
        <v>13</v>
      </c>
      <c r="D558" s="114">
        <f t="shared" si="94"/>
        <v>2985</v>
      </c>
      <c r="E558" s="114">
        <f>E560+E567</f>
        <v>0</v>
      </c>
      <c r="F558" s="114">
        <f>F560+F567</f>
        <v>2985</v>
      </c>
      <c r="G558" s="114">
        <f t="shared" si="95"/>
        <v>2985</v>
      </c>
      <c r="H558" s="114">
        <f>H560+H567</f>
        <v>0</v>
      </c>
      <c r="I558" s="114">
        <f>I560+I567</f>
        <v>2985</v>
      </c>
    </row>
    <row r="559" spans="1:9" s="132" customFormat="1" ht="18.75" x14ac:dyDescent="0.2">
      <c r="A559" s="378"/>
      <c r="B559" s="345"/>
      <c r="C559" s="127" t="s">
        <v>12</v>
      </c>
      <c r="D559" s="114"/>
      <c r="E559" s="114"/>
      <c r="F559" s="114"/>
      <c r="G559" s="114"/>
      <c r="H559" s="114"/>
      <c r="I559" s="114"/>
    </row>
    <row r="560" spans="1:9" s="132" customFormat="1" ht="37.5" x14ac:dyDescent="0.2">
      <c r="A560" s="378"/>
      <c r="B560" s="345"/>
      <c r="C560" s="127" t="s">
        <v>15</v>
      </c>
      <c r="D560" s="114">
        <f t="shared" ref="D560:D571" si="96">E560+F560</f>
        <v>2985</v>
      </c>
      <c r="E560" s="114">
        <f>E561+E562+E563+E564+E565+E566</f>
        <v>0</v>
      </c>
      <c r="F560" s="114">
        <f>F561+F562+F563+F564+F565+F566</f>
        <v>2985</v>
      </c>
      <c r="G560" s="114">
        <f t="shared" ref="G560:G571" si="97">H560+I560</f>
        <v>2985</v>
      </c>
      <c r="H560" s="114">
        <f>H561+H562+H563+H564+H565+H566</f>
        <v>0</v>
      </c>
      <c r="I560" s="114">
        <f>I561+I562+I563+I564+I565+I566</f>
        <v>2985</v>
      </c>
    </row>
    <row r="561" spans="1:9" s="132" customFormat="1" ht="37.5" x14ac:dyDescent="0.2">
      <c r="A561" s="378"/>
      <c r="B561" s="345"/>
      <c r="C561" s="128" t="s">
        <v>21</v>
      </c>
      <c r="D561" s="114">
        <f t="shared" si="96"/>
        <v>2985</v>
      </c>
      <c r="E561" s="114">
        <v>0</v>
      </c>
      <c r="F561" s="114">
        <v>2985</v>
      </c>
      <c r="G561" s="114">
        <f t="shared" si="97"/>
        <v>2985</v>
      </c>
      <c r="H561" s="114">
        <v>0</v>
      </c>
      <c r="I561" s="114">
        <v>2985</v>
      </c>
    </row>
    <row r="562" spans="1:9" s="132" customFormat="1" ht="37.5" x14ac:dyDescent="0.2">
      <c r="A562" s="378"/>
      <c r="B562" s="345"/>
      <c r="C562" s="128" t="s">
        <v>22</v>
      </c>
      <c r="D562" s="114">
        <f t="shared" si="96"/>
        <v>0</v>
      </c>
      <c r="E562" s="114">
        <v>0</v>
      </c>
      <c r="F562" s="114">
        <v>0</v>
      </c>
      <c r="G562" s="114">
        <f t="shared" si="97"/>
        <v>0</v>
      </c>
      <c r="H562" s="114">
        <v>0</v>
      </c>
      <c r="I562" s="114">
        <v>0</v>
      </c>
    </row>
    <row r="563" spans="1:9" s="132" customFormat="1" ht="37.5" x14ac:dyDescent="0.2">
      <c r="A563" s="378"/>
      <c r="B563" s="345"/>
      <c r="C563" s="128" t="s">
        <v>16</v>
      </c>
      <c r="D563" s="114">
        <f t="shared" si="96"/>
        <v>0</v>
      </c>
      <c r="E563" s="114">
        <v>0</v>
      </c>
      <c r="F563" s="114">
        <v>0</v>
      </c>
      <c r="G563" s="114">
        <f t="shared" si="97"/>
        <v>0</v>
      </c>
      <c r="H563" s="114">
        <v>0</v>
      </c>
      <c r="I563" s="114">
        <v>0</v>
      </c>
    </row>
    <row r="564" spans="1:9" s="132" customFormat="1" ht="37.5" x14ac:dyDescent="0.2">
      <c r="A564" s="378"/>
      <c r="B564" s="345"/>
      <c r="C564" s="128" t="s">
        <v>17</v>
      </c>
      <c r="D564" s="114">
        <f t="shared" si="96"/>
        <v>0</v>
      </c>
      <c r="E564" s="114">
        <v>0</v>
      </c>
      <c r="F564" s="114">
        <v>0</v>
      </c>
      <c r="G564" s="114">
        <f t="shared" si="97"/>
        <v>0</v>
      </c>
      <c r="H564" s="114">
        <v>0</v>
      </c>
      <c r="I564" s="114">
        <v>0</v>
      </c>
    </row>
    <row r="565" spans="1:9" s="132" customFormat="1" ht="37.5" x14ac:dyDescent="0.2">
      <c r="A565" s="378"/>
      <c r="B565" s="345"/>
      <c r="C565" s="128" t="s">
        <v>18</v>
      </c>
      <c r="D565" s="114">
        <f t="shared" si="96"/>
        <v>0</v>
      </c>
      <c r="E565" s="114">
        <v>0</v>
      </c>
      <c r="F565" s="114">
        <v>0</v>
      </c>
      <c r="G565" s="114">
        <f t="shared" si="97"/>
        <v>0</v>
      </c>
      <c r="H565" s="114">
        <v>0</v>
      </c>
      <c r="I565" s="114">
        <v>0</v>
      </c>
    </row>
    <row r="566" spans="1:9" s="132" customFormat="1" ht="37.5" x14ac:dyDescent="0.2">
      <c r="A566" s="378"/>
      <c r="B566" s="345"/>
      <c r="C566" s="128" t="s">
        <v>19</v>
      </c>
      <c r="D566" s="114">
        <f t="shared" si="96"/>
        <v>0</v>
      </c>
      <c r="E566" s="114">
        <v>0</v>
      </c>
      <c r="F566" s="114">
        <v>0</v>
      </c>
      <c r="G566" s="114">
        <f t="shared" si="97"/>
        <v>0</v>
      </c>
      <c r="H566" s="114">
        <v>0</v>
      </c>
      <c r="I566" s="114">
        <v>0</v>
      </c>
    </row>
    <row r="567" spans="1:9" s="132" customFormat="1" ht="37.5" x14ac:dyDescent="0.2">
      <c r="A567" s="378"/>
      <c r="B567" s="345"/>
      <c r="C567" s="127" t="s">
        <v>20</v>
      </c>
      <c r="D567" s="114">
        <f t="shared" si="96"/>
        <v>0</v>
      </c>
      <c r="E567" s="114">
        <v>0</v>
      </c>
      <c r="F567" s="114">
        <v>0</v>
      </c>
      <c r="G567" s="114">
        <f t="shared" si="97"/>
        <v>0</v>
      </c>
      <c r="H567" s="114">
        <v>0</v>
      </c>
      <c r="I567" s="114">
        <v>0</v>
      </c>
    </row>
    <row r="568" spans="1:9" s="132" customFormat="1" ht="18.75" x14ac:dyDescent="0.2">
      <c r="A568" s="378"/>
      <c r="B568" s="345"/>
      <c r="C568" s="127" t="s">
        <v>11</v>
      </c>
      <c r="D568" s="114">
        <f t="shared" si="96"/>
        <v>0</v>
      </c>
      <c r="E568" s="114">
        <v>0</v>
      </c>
      <c r="F568" s="114">
        <v>0</v>
      </c>
      <c r="G568" s="114">
        <f t="shared" si="97"/>
        <v>0</v>
      </c>
      <c r="H568" s="114">
        <v>0</v>
      </c>
      <c r="I568" s="114">
        <v>0</v>
      </c>
    </row>
    <row r="569" spans="1:9" s="132" customFormat="1" ht="18.75" x14ac:dyDescent="0.2">
      <c r="A569" s="366"/>
      <c r="B569" s="346"/>
      <c r="C569" s="127" t="s">
        <v>10</v>
      </c>
      <c r="D569" s="114">
        <f t="shared" si="96"/>
        <v>0</v>
      </c>
      <c r="E569" s="114">
        <v>0</v>
      </c>
      <c r="F569" s="114">
        <v>0</v>
      </c>
      <c r="G569" s="114">
        <f t="shared" si="97"/>
        <v>0</v>
      </c>
      <c r="H569" s="114">
        <v>0</v>
      </c>
      <c r="I569" s="114">
        <v>0</v>
      </c>
    </row>
    <row r="570" spans="1:9" s="132" customFormat="1" ht="18.75" customHeight="1" x14ac:dyDescent="0.2">
      <c r="A570" s="365" t="s">
        <v>336</v>
      </c>
      <c r="B570" s="344" t="s">
        <v>373</v>
      </c>
      <c r="C570" s="127" t="s">
        <v>33</v>
      </c>
      <c r="D570" s="114">
        <f t="shared" si="96"/>
        <v>1098.2</v>
      </c>
      <c r="E570" s="114">
        <f>E571+E581+E582</f>
        <v>0</v>
      </c>
      <c r="F570" s="114">
        <f>F571+F581+F582</f>
        <v>1098.2</v>
      </c>
      <c r="G570" s="114">
        <f t="shared" si="97"/>
        <v>1098.2</v>
      </c>
      <c r="H570" s="114">
        <f>H571+H581+H582</f>
        <v>0</v>
      </c>
      <c r="I570" s="114">
        <f>I571+I581+I582</f>
        <v>1098.2</v>
      </c>
    </row>
    <row r="571" spans="1:9" s="132" customFormat="1" ht="18.75" x14ac:dyDescent="0.2">
      <c r="A571" s="378"/>
      <c r="B571" s="345"/>
      <c r="C571" s="127" t="s">
        <v>13</v>
      </c>
      <c r="D571" s="114">
        <f t="shared" si="96"/>
        <v>1098.2</v>
      </c>
      <c r="E571" s="114">
        <f>E573+E580</f>
        <v>0</v>
      </c>
      <c r="F571" s="114">
        <f>F573+F580</f>
        <v>1098.2</v>
      </c>
      <c r="G571" s="114">
        <f t="shared" si="97"/>
        <v>1098.2</v>
      </c>
      <c r="H571" s="114">
        <f>H573+H580</f>
        <v>0</v>
      </c>
      <c r="I571" s="114">
        <f>I573+I580</f>
        <v>1098.2</v>
      </c>
    </row>
    <row r="572" spans="1:9" s="132" customFormat="1" ht="18.75" x14ac:dyDescent="0.2">
      <c r="A572" s="378"/>
      <c r="B572" s="345"/>
      <c r="C572" s="127" t="s">
        <v>12</v>
      </c>
      <c r="D572" s="114"/>
      <c r="E572" s="114"/>
      <c r="F572" s="114"/>
      <c r="G572" s="114"/>
      <c r="H572" s="114"/>
      <c r="I572" s="114"/>
    </row>
    <row r="573" spans="1:9" s="132" customFormat="1" ht="37.5" x14ac:dyDescent="0.2">
      <c r="A573" s="378"/>
      <c r="B573" s="345"/>
      <c r="C573" s="127" t="s">
        <v>15</v>
      </c>
      <c r="D573" s="114">
        <f t="shared" ref="D573:D584" si="98">E573+F573</f>
        <v>1098.2</v>
      </c>
      <c r="E573" s="114">
        <f>E574+E575+E576+E577+E578+E579</f>
        <v>0</v>
      </c>
      <c r="F573" s="114">
        <f>F574+F575+F576+F577+F578+F579</f>
        <v>1098.2</v>
      </c>
      <c r="G573" s="114">
        <f t="shared" ref="G573:G584" si="99">H573+I573</f>
        <v>1098.2</v>
      </c>
      <c r="H573" s="114">
        <f>H574+H575+H576+H577+H578+H579</f>
        <v>0</v>
      </c>
      <c r="I573" s="114">
        <f>I574+I575+I576+I577+I578+I579</f>
        <v>1098.2</v>
      </c>
    </row>
    <row r="574" spans="1:9" s="132" customFormat="1" ht="37.5" x14ac:dyDescent="0.2">
      <c r="A574" s="378"/>
      <c r="B574" s="345"/>
      <c r="C574" s="128" t="s">
        <v>21</v>
      </c>
      <c r="D574" s="114">
        <f t="shared" si="98"/>
        <v>1098.2</v>
      </c>
      <c r="E574" s="114">
        <v>0</v>
      </c>
      <c r="F574" s="114">
        <v>1098.2</v>
      </c>
      <c r="G574" s="114">
        <f t="shared" si="99"/>
        <v>1098.2</v>
      </c>
      <c r="H574" s="114">
        <v>0</v>
      </c>
      <c r="I574" s="114">
        <v>1098.2</v>
      </c>
    </row>
    <row r="575" spans="1:9" s="132" customFormat="1" ht="37.5" x14ac:dyDescent="0.2">
      <c r="A575" s="378"/>
      <c r="B575" s="345"/>
      <c r="C575" s="128" t="s">
        <v>22</v>
      </c>
      <c r="D575" s="114">
        <f t="shared" si="98"/>
        <v>0</v>
      </c>
      <c r="E575" s="114">
        <v>0</v>
      </c>
      <c r="F575" s="114">
        <v>0</v>
      </c>
      <c r="G575" s="114">
        <f t="shared" si="99"/>
        <v>0</v>
      </c>
      <c r="H575" s="114">
        <v>0</v>
      </c>
      <c r="I575" s="114">
        <v>0</v>
      </c>
    </row>
    <row r="576" spans="1:9" s="132" customFormat="1" ht="37.5" x14ac:dyDescent="0.2">
      <c r="A576" s="378"/>
      <c r="B576" s="345"/>
      <c r="C576" s="128" t="s">
        <v>16</v>
      </c>
      <c r="D576" s="114">
        <f t="shared" si="98"/>
        <v>0</v>
      </c>
      <c r="E576" s="114">
        <v>0</v>
      </c>
      <c r="F576" s="114">
        <v>0</v>
      </c>
      <c r="G576" s="114">
        <f t="shared" si="99"/>
        <v>0</v>
      </c>
      <c r="H576" s="114">
        <v>0</v>
      </c>
      <c r="I576" s="114">
        <v>0</v>
      </c>
    </row>
    <row r="577" spans="1:9" s="132" customFormat="1" ht="37.5" x14ac:dyDescent="0.2">
      <c r="A577" s="378"/>
      <c r="B577" s="345"/>
      <c r="C577" s="128" t="s">
        <v>17</v>
      </c>
      <c r="D577" s="114">
        <f t="shared" si="98"/>
        <v>0</v>
      </c>
      <c r="E577" s="114">
        <v>0</v>
      </c>
      <c r="F577" s="114">
        <v>0</v>
      </c>
      <c r="G577" s="114">
        <f t="shared" si="99"/>
        <v>0</v>
      </c>
      <c r="H577" s="114">
        <v>0</v>
      </c>
      <c r="I577" s="114">
        <v>0</v>
      </c>
    </row>
    <row r="578" spans="1:9" s="132" customFormat="1" ht="37.5" x14ac:dyDescent="0.2">
      <c r="A578" s="378"/>
      <c r="B578" s="345"/>
      <c r="C578" s="128" t="s">
        <v>18</v>
      </c>
      <c r="D578" s="114">
        <f t="shared" si="98"/>
        <v>0</v>
      </c>
      <c r="E578" s="114">
        <v>0</v>
      </c>
      <c r="F578" s="114">
        <v>0</v>
      </c>
      <c r="G578" s="114">
        <f t="shared" si="99"/>
        <v>0</v>
      </c>
      <c r="H578" s="114">
        <v>0</v>
      </c>
      <c r="I578" s="114">
        <v>0</v>
      </c>
    </row>
    <row r="579" spans="1:9" s="132" customFormat="1" ht="37.5" x14ac:dyDescent="0.2">
      <c r="A579" s="378"/>
      <c r="B579" s="345"/>
      <c r="C579" s="128" t="s">
        <v>19</v>
      </c>
      <c r="D579" s="114">
        <f t="shared" si="98"/>
        <v>0</v>
      </c>
      <c r="E579" s="114">
        <v>0</v>
      </c>
      <c r="F579" s="114">
        <v>0</v>
      </c>
      <c r="G579" s="114">
        <f t="shared" si="99"/>
        <v>0</v>
      </c>
      <c r="H579" s="114">
        <v>0</v>
      </c>
      <c r="I579" s="114">
        <v>0</v>
      </c>
    </row>
    <row r="580" spans="1:9" s="132" customFormat="1" ht="37.5" x14ac:dyDescent="0.2">
      <c r="A580" s="378"/>
      <c r="B580" s="345"/>
      <c r="C580" s="127" t="s">
        <v>20</v>
      </c>
      <c r="D580" s="114">
        <f t="shared" si="98"/>
        <v>0</v>
      </c>
      <c r="E580" s="114">
        <v>0</v>
      </c>
      <c r="F580" s="114">
        <v>0</v>
      </c>
      <c r="G580" s="114">
        <f t="shared" si="99"/>
        <v>0</v>
      </c>
      <c r="H580" s="114">
        <v>0</v>
      </c>
      <c r="I580" s="114">
        <v>0</v>
      </c>
    </row>
    <row r="581" spans="1:9" s="132" customFormat="1" ht="18.75" x14ac:dyDescent="0.2">
      <c r="A581" s="378"/>
      <c r="B581" s="345"/>
      <c r="C581" s="127" t="s">
        <v>11</v>
      </c>
      <c r="D581" s="114">
        <f t="shared" si="98"/>
        <v>0</v>
      </c>
      <c r="E581" s="114">
        <v>0</v>
      </c>
      <c r="F581" s="114">
        <v>0</v>
      </c>
      <c r="G581" s="114">
        <f t="shared" si="99"/>
        <v>0</v>
      </c>
      <c r="H581" s="114">
        <v>0</v>
      </c>
      <c r="I581" s="114">
        <v>0</v>
      </c>
    </row>
    <row r="582" spans="1:9" s="132" customFormat="1" ht="18.75" x14ac:dyDescent="0.2">
      <c r="A582" s="366"/>
      <c r="B582" s="346"/>
      <c r="C582" s="127" t="s">
        <v>10</v>
      </c>
      <c r="D582" s="114">
        <f t="shared" si="98"/>
        <v>0</v>
      </c>
      <c r="E582" s="114">
        <v>0</v>
      </c>
      <c r="F582" s="114">
        <v>0</v>
      </c>
      <c r="G582" s="114">
        <f t="shared" si="99"/>
        <v>0</v>
      </c>
      <c r="H582" s="114">
        <v>0</v>
      </c>
      <c r="I582" s="114">
        <v>0</v>
      </c>
    </row>
    <row r="583" spans="1:9" s="132" customFormat="1" ht="18.75" customHeight="1" x14ac:dyDescent="0.2">
      <c r="A583" s="365" t="s">
        <v>338</v>
      </c>
      <c r="B583" s="344" t="s">
        <v>260</v>
      </c>
      <c r="C583" s="127" t="s">
        <v>33</v>
      </c>
      <c r="D583" s="114">
        <f t="shared" si="98"/>
        <v>10</v>
      </c>
      <c r="E583" s="114">
        <f>E584+E594+E595</f>
        <v>0</v>
      </c>
      <c r="F583" s="114">
        <f>F584+F594+F595</f>
        <v>10</v>
      </c>
      <c r="G583" s="114">
        <f t="shared" si="99"/>
        <v>10</v>
      </c>
      <c r="H583" s="114">
        <f>H584+H594+H595</f>
        <v>0</v>
      </c>
      <c r="I583" s="114">
        <f>I584+I594+I595</f>
        <v>10</v>
      </c>
    </row>
    <row r="584" spans="1:9" s="132" customFormat="1" ht="18.75" x14ac:dyDescent="0.2">
      <c r="A584" s="378"/>
      <c r="B584" s="345"/>
      <c r="C584" s="127" t="s">
        <v>13</v>
      </c>
      <c r="D584" s="114">
        <f t="shared" si="98"/>
        <v>10</v>
      </c>
      <c r="E584" s="114">
        <f>E586+E593</f>
        <v>0</v>
      </c>
      <c r="F584" s="114">
        <f>F586+F593</f>
        <v>10</v>
      </c>
      <c r="G584" s="114">
        <f t="shared" si="99"/>
        <v>10</v>
      </c>
      <c r="H584" s="114">
        <f>H586+H593</f>
        <v>0</v>
      </c>
      <c r="I584" s="114">
        <f>I586+I593</f>
        <v>10</v>
      </c>
    </row>
    <row r="585" spans="1:9" s="132" customFormat="1" ht="18.75" x14ac:dyDescent="0.2">
      <c r="A585" s="378"/>
      <c r="B585" s="345"/>
      <c r="C585" s="127" t="s">
        <v>12</v>
      </c>
      <c r="D585" s="114"/>
      <c r="E585" s="114"/>
      <c r="F585" s="114"/>
      <c r="G585" s="114"/>
      <c r="H585" s="114"/>
      <c r="I585" s="114"/>
    </row>
    <row r="586" spans="1:9" s="132" customFormat="1" ht="37.5" x14ac:dyDescent="0.2">
      <c r="A586" s="378"/>
      <c r="B586" s="345"/>
      <c r="C586" s="127" t="s">
        <v>15</v>
      </c>
      <c r="D586" s="114">
        <f t="shared" ref="D586:D597" si="100">E586+F586</f>
        <v>10</v>
      </c>
      <c r="E586" s="114">
        <f>E587+E588+E589+E590+E591+E592</f>
        <v>0</v>
      </c>
      <c r="F586" s="114">
        <f>F587+F588+F589+F590+F591+F592</f>
        <v>10</v>
      </c>
      <c r="G586" s="114">
        <f t="shared" ref="G586:G597" si="101">H586+I586</f>
        <v>10</v>
      </c>
      <c r="H586" s="114">
        <f>H587+H588+H589+H590+H591+H592</f>
        <v>0</v>
      </c>
      <c r="I586" s="114">
        <f>I587+I588+I589+I590+I591+I592</f>
        <v>10</v>
      </c>
    </row>
    <row r="587" spans="1:9" s="132" customFormat="1" ht="37.5" x14ac:dyDescent="0.2">
      <c r="A587" s="378"/>
      <c r="B587" s="345"/>
      <c r="C587" s="128" t="s">
        <v>21</v>
      </c>
      <c r="D587" s="114">
        <f t="shared" si="100"/>
        <v>10</v>
      </c>
      <c r="E587" s="114">
        <v>0</v>
      </c>
      <c r="F587" s="114">
        <v>10</v>
      </c>
      <c r="G587" s="114">
        <f t="shared" si="101"/>
        <v>10</v>
      </c>
      <c r="H587" s="114">
        <v>0</v>
      </c>
      <c r="I587" s="114">
        <v>10</v>
      </c>
    </row>
    <row r="588" spans="1:9" s="132" customFormat="1" ht="37.5" x14ac:dyDescent="0.2">
      <c r="A588" s="378"/>
      <c r="B588" s="345"/>
      <c r="C588" s="128" t="s">
        <v>22</v>
      </c>
      <c r="D588" s="114">
        <f t="shared" si="100"/>
        <v>0</v>
      </c>
      <c r="E588" s="114">
        <v>0</v>
      </c>
      <c r="F588" s="114">
        <v>0</v>
      </c>
      <c r="G588" s="114">
        <f t="shared" si="101"/>
        <v>0</v>
      </c>
      <c r="H588" s="114">
        <v>0</v>
      </c>
      <c r="I588" s="114">
        <v>0</v>
      </c>
    </row>
    <row r="589" spans="1:9" s="132" customFormat="1" ht="37.5" x14ac:dyDescent="0.2">
      <c r="A589" s="378"/>
      <c r="B589" s="345"/>
      <c r="C589" s="128" t="s">
        <v>16</v>
      </c>
      <c r="D589" s="114">
        <f t="shared" si="100"/>
        <v>0</v>
      </c>
      <c r="E589" s="114">
        <v>0</v>
      </c>
      <c r="F589" s="114">
        <v>0</v>
      </c>
      <c r="G589" s="114">
        <f t="shared" si="101"/>
        <v>0</v>
      </c>
      <c r="H589" s="114">
        <v>0</v>
      </c>
      <c r="I589" s="114">
        <v>0</v>
      </c>
    </row>
    <row r="590" spans="1:9" s="132" customFormat="1" ht="37.5" x14ac:dyDescent="0.2">
      <c r="A590" s="378"/>
      <c r="B590" s="345"/>
      <c r="C590" s="128" t="s">
        <v>17</v>
      </c>
      <c r="D590" s="114">
        <f t="shared" si="100"/>
        <v>0</v>
      </c>
      <c r="E590" s="114">
        <v>0</v>
      </c>
      <c r="F590" s="114">
        <v>0</v>
      </c>
      <c r="G590" s="114">
        <f t="shared" si="101"/>
        <v>0</v>
      </c>
      <c r="H590" s="114">
        <v>0</v>
      </c>
      <c r="I590" s="114">
        <v>0</v>
      </c>
    </row>
    <row r="591" spans="1:9" s="132" customFormat="1" ht="37.5" x14ac:dyDescent="0.2">
      <c r="A591" s="378"/>
      <c r="B591" s="345"/>
      <c r="C591" s="128" t="s">
        <v>18</v>
      </c>
      <c r="D591" s="114">
        <f t="shared" si="100"/>
        <v>0</v>
      </c>
      <c r="E591" s="114">
        <v>0</v>
      </c>
      <c r="F591" s="114">
        <v>0</v>
      </c>
      <c r="G591" s="114">
        <f t="shared" si="101"/>
        <v>0</v>
      </c>
      <c r="H591" s="114">
        <v>0</v>
      </c>
      <c r="I591" s="114">
        <v>0</v>
      </c>
    </row>
    <row r="592" spans="1:9" s="132" customFormat="1" ht="37.5" x14ac:dyDescent="0.2">
      <c r="A592" s="378"/>
      <c r="B592" s="345"/>
      <c r="C592" s="128" t="s">
        <v>19</v>
      </c>
      <c r="D592" s="114">
        <f t="shared" si="100"/>
        <v>0</v>
      </c>
      <c r="E592" s="114">
        <v>0</v>
      </c>
      <c r="F592" s="114">
        <v>0</v>
      </c>
      <c r="G592" s="114">
        <f t="shared" si="101"/>
        <v>0</v>
      </c>
      <c r="H592" s="114">
        <v>0</v>
      </c>
      <c r="I592" s="114">
        <v>0</v>
      </c>
    </row>
    <row r="593" spans="1:9" s="132" customFormat="1" ht="37.5" x14ac:dyDescent="0.2">
      <c r="A593" s="378"/>
      <c r="B593" s="345"/>
      <c r="C593" s="127" t="s">
        <v>20</v>
      </c>
      <c r="D593" s="114">
        <f t="shared" si="100"/>
        <v>0</v>
      </c>
      <c r="E593" s="114">
        <v>0</v>
      </c>
      <c r="F593" s="114">
        <v>0</v>
      </c>
      <c r="G593" s="114">
        <f t="shared" si="101"/>
        <v>0</v>
      </c>
      <c r="H593" s="114">
        <v>0</v>
      </c>
      <c r="I593" s="114">
        <v>0</v>
      </c>
    </row>
    <row r="594" spans="1:9" s="132" customFormat="1" ht="18.75" x14ac:dyDescent="0.2">
      <c r="A594" s="378"/>
      <c r="B594" s="345"/>
      <c r="C594" s="127" t="s">
        <v>11</v>
      </c>
      <c r="D594" s="114">
        <f t="shared" si="100"/>
        <v>0</v>
      </c>
      <c r="E594" s="114">
        <v>0</v>
      </c>
      <c r="F594" s="114">
        <v>0</v>
      </c>
      <c r="G594" s="114">
        <f t="shared" si="101"/>
        <v>0</v>
      </c>
      <c r="H594" s="114">
        <v>0</v>
      </c>
      <c r="I594" s="114">
        <v>0</v>
      </c>
    </row>
    <row r="595" spans="1:9" s="132" customFormat="1" ht="18.75" x14ac:dyDescent="0.2">
      <c r="A595" s="366"/>
      <c r="B595" s="346"/>
      <c r="C595" s="127" t="s">
        <v>10</v>
      </c>
      <c r="D595" s="114">
        <f t="shared" si="100"/>
        <v>0</v>
      </c>
      <c r="E595" s="114">
        <v>0</v>
      </c>
      <c r="F595" s="114">
        <v>0</v>
      </c>
      <c r="G595" s="114">
        <f t="shared" si="101"/>
        <v>0</v>
      </c>
      <c r="H595" s="114">
        <v>0</v>
      </c>
      <c r="I595" s="114">
        <v>0</v>
      </c>
    </row>
    <row r="596" spans="1:9" s="132" customFormat="1" ht="18.75" customHeight="1" x14ac:dyDescent="0.2">
      <c r="A596" s="365" t="s">
        <v>339</v>
      </c>
      <c r="B596" s="344" t="s">
        <v>374</v>
      </c>
      <c r="C596" s="127" t="s">
        <v>33</v>
      </c>
      <c r="D596" s="114">
        <f t="shared" si="100"/>
        <v>10</v>
      </c>
      <c r="E596" s="114">
        <f>E597+E607+E608</f>
        <v>0</v>
      </c>
      <c r="F596" s="114">
        <f>F597+F607+F608</f>
        <v>10</v>
      </c>
      <c r="G596" s="114">
        <f t="shared" si="101"/>
        <v>10</v>
      </c>
      <c r="H596" s="114">
        <f>H597+H607+H608</f>
        <v>0</v>
      </c>
      <c r="I596" s="114">
        <f>I597+I607+I608</f>
        <v>10</v>
      </c>
    </row>
    <row r="597" spans="1:9" s="132" customFormat="1" ht="18.75" x14ac:dyDescent="0.2">
      <c r="A597" s="378"/>
      <c r="B597" s="345"/>
      <c r="C597" s="127" t="s">
        <v>13</v>
      </c>
      <c r="D597" s="114">
        <f t="shared" si="100"/>
        <v>10</v>
      </c>
      <c r="E597" s="114">
        <f>E599+E606</f>
        <v>0</v>
      </c>
      <c r="F597" s="114">
        <f>F599+F606</f>
        <v>10</v>
      </c>
      <c r="G597" s="114">
        <f t="shared" si="101"/>
        <v>10</v>
      </c>
      <c r="H597" s="114">
        <f>H599+H606</f>
        <v>0</v>
      </c>
      <c r="I597" s="114">
        <f>I599+I606</f>
        <v>10</v>
      </c>
    </row>
    <row r="598" spans="1:9" s="132" customFormat="1" ht="18.75" x14ac:dyDescent="0.2">
      <c r="A598" s="378"/>
      <c r="B598" s="345"/>
      <c r="C598" s="127" t="s">
        <v>12</v>
      </c>
      <c r="D598" s="114"/>
      <c r="E598" s="114"/>
      <c r="F598" s="114"/>
      <c r="G598" s="114"/>
      <c r="H598" s="114"/>
      <c r="I598" s="114"/>
    </row>
    <row r="599" spans="1:9" s="132" customFormat="1" ht="37.5" x14ac:dyDescent="0.2">
      <c r="A599" s="378"/>
      <c r="B599" s="345"/>
      <c r="C599" s="127" t="s">
        <v>15</v>
      </c>
      <c r="D599" s="114">
        <f t="shared" ref="D599:D610" si="102">E599+F599</f>
        <v>10</v>
      </c>
      <c r="E599" s="114">
        <f>E600+E601+E602+E603+E604+E605</f>
        <v>0</v>
      </c>
      <c r="F599" s="114">
        <f>F600+F601+F602+F603+F604+F605</f>
        <v>10</v>
      </c>
      <c r="G599" s="114">
        <f t="shared" ref="G599:G610" si="103">H599+I599</f>
        <v>10</v>
      </c>
      <c r="H599" s="114">
        <f>H600+H601+H602+H603+H604+H605</f>
        <v>0</v>
      </c>
      <c r="I599" s="114">
        <f>I600+I601+I602+I603+I604+I605</f>
        <v>10</v>
      </c>
    </row>
    <row r="600" spans="1:9" s="132" customFormat="1" ht="37.5" x14ac:dyDescent="0.2">
      <c r="A600" s="378"/>
      <c r="B600" s="345"/>
      <c r="C600" s="128" t="s">
        <v>21</v>
      </c>
      <c r="D600" s="114">
        <f t="shared" si="102"/>
        <v>10</v>
      </c>
      <c r="E600" s="114">
        <v>0</v>
      </c>
      <c r="F600" s="114">
        <v>10</v>
      </c>
      <c r="G600" s="114">
        <f t="shared" si="103"/>
        <v>10</v>
      </c>
      <c r="H600" s="114">
        <v>0</v>
      </c>
      <c r="I600" s="114">
        <v>10</v>
      </c>
    </row>
    <row r="601" spans="1:9" s="132" customFormat="1" ht="37.5" x14ac:dyDescent="0.2">
      <c r="A601" s="378"/>
      <c r="B601" s="345"/>
      <c r="C601" s="128" t="s">
        <v>22</v>
      </c>
      <c r="D601" s="114">
        <f t="shared" si="102"/>
        <v>0</v>
      </c>
      <c r="E601" s="114">
        <v>0</v>
      </c>
      <c r="F601" s="114">
        <v>0</v>
      </c>
      <c r="G601" s="114">
        <f t="shared" si="103"/>
        <v>0</v>
      </c>
      <c r="H601" s="114">
        <v>0</v>
      </c>
      <c r="I601" s="114">
        <v>0</v>
      </c>
    </row>
    <row r="602" spans="1:9" s="132" customFormat="1" ht="37.5" x14ac:dyDescent="0.2">
      <c r="A602" s="378"/>
      <c r="B602" s="345"/>
      <c r="C602" s="128" t="s">
        <v>16</v>
      </c>
      <c r="D602" s="114">
        <f t="shared" si="102"/>
        <v>0</v>
      </c>
      <c r="E602" s="114">
        <v>0</v>
      </c>
      <c r="F602" s="114">
        <v>0</v>
      </c>
      <c r="G602" s="114">
        <f t="shared" si="103"/>
        <v>0</v>
      </c>
      <c r="H602" s="114">
        <v>0</v>
      </c>
      <c r="I602" s="114">
        <v>0</v>
      </c>
    </row>
    <row r="603" spans="1:9" s="132" customFormat="1" ht="37.5" x14ac:dyDescent="0.2">
      <c r="A603" s="378"/>
      <c r="B603" s="345"/>
      <c r="C603" s="128" t="s">
        <v>17</v>
      </c>
      <c r="D603" s="114">
        <f t="shared" si="102"/>
        <v>0</v>
      </c>
      <c r="E603" s="114">
        <v>0</v>
      </c>
      <c r="F603" s="114">
        <v>0</v>
      </c>
      <c r="G603" s="114">
        <f t="shared" si="103"/>
        <v>0</v>
      </c>
      <c r="H603" s="114">
        <v>0</v>
      </c>
      <c r="I603" s="114">
        <v>0</v>
      </c>
    </row>
    <row r="604" spans="1:9" s="132" customFormat="1" ht="37.5" x14ac:dyDescent="0.2">
      <c r="A604" s="378"/>
      <c r="B604" s="345"/>
      <c r="C604" s="128" t="s">
        <v>18</v>
      </c>
      <c r="D604" s="114">
        <f t="shared" si="102"/>
        <v>0</v>
      </c>
      <c r="E604" s="114">
        <v>0</v>
      </c>
      <c r="F604" s="114">
        <v>0</v>
      </c>
      <c r="G604" s="114">
        <f t="shared" si="103"/>
        <v>0</v>
      </c>
      <c r="H604" s="114">
        <v>0</v>
      </c>
      <c r="I604" s="114">
        <v>0</v>
      </c>
    </row>
    <row r="605" spans="1:9" s="132" customFormat="1" ht="37.5" x14ac:dyDescent="0.2">
      <c r="A605" s="378"/>
      <c r="B605" s="345"/>
      <c r="C605" s="128" t="s">
        <v>19</v>
      </c>
      <c r="D605" s="114">
        <f t="shared" si="102"/>
        <v>0</v>
      </c>
      <c r="E605" s="114">
        <v>0</v>
      </c>
      <c r="F605" s="114">
        <v>0</v>
      </c>
      <c r="G605" s="114">
        <f t="shared" si="103"/>
        <v>0</v>
      </c>
      <c r="H605" s="114">
        <v>0</v>
      </c>
      <c r="I605" s="114">
        <v>0</v>
      </c>
    </row>
    <row r="606" spans="1:9" s="132" customFormat="1" ht="37.5" x14ac:dyDescent="0.2">
      <c r="A606" s="378"/>
      <c r="B606" s="345"/>
      <c r="C606" s="127" t="s">
        <v>20</v>
      </c>
      <c r="D606" s="114">
        <f t="shared" si="102"/>
        <v>0</v>
      </c>
      <c r="E606" s="114">
        <v>0</v>
      </c>
      <c r="F606" s="114">
        <v>0</v>
      </c>
      <c r="G606" s="114">
        <f t="shared" si="103"/>
        <v>0</v>
      </c>
      <c r="H606" s="114">
        <v>0</v>
      </c>
      <c r="I606" s="114">
        <v>0</v>
      </c>
    </row>
    <row r="607" spans="1:9" s="132" customFormat="1" ht="18.75" x14ac:dyDescent="0.2">
      <c r="A607" s="378"/>
      <c r="B607" s="345"/>
      <c r="C607" s="127" t="s">
        <v>11</v>
      </c>
      <c r="D607" s="114">
        <f t="shared" si="102"/>
        <v>0</v>
      </c>
      <c r="E607" s="114">
        <v>0</v>
      </c>
      <c r="F607" s="114">
        <v>0</v>
      </c>
      <c r="G607" s="114">
        <f t="shared" si="103"/>
        <v>0</v>
      </c>
      <c r="H607" s="114">
        <v>0</v>
      </c>
      <c r="I607" s="114">
        <v>0</v>
      </c>
    </row>
    <row r="608" spans="1:9" s="132" customFormat="1" ht="18.75" x14ac:dyDescent="0.2">
      <c r="A608" s="366"/>
      <c r="B608" s="346"/>
      <c r="C608" s="127" t="s">
        <v>10</v>
      </c>
      <c r="D608" s="114">
        <f t="shared" si="102"/>
        <v>0</v>
      </c>
      <c r="E608" s="114">
        <v>0</v>
      </c>
      <c r="F608" s="114">
        <v>0</v>
      </c>
      <c r="G608" s="114">
        <f t="shared" si="103"/>
        <v>0</v>
      </c>
      <c r="H608" s="114">
        <v>0</v>
      </c>
      <c r="I608" s="114">
        <v>0</v>
      </c>
    </row>
    <row r="609" spans="1:9" s="132" customFormat="1" ht="18.75" customHeight="1" x14ac:dyDescent="0.2">
      <c r="A609" s="365" t="s">
        <v>341</v>
      </c>
      <c r="B609" s="344" t="s">
        <v>271</v>
      </c>
      <c r="C609" s="127" t="s">
        <v>33</v>
      </c>
      <c r="D609" s="114">
        <f t="shared" si="102"/>
        <v>2915.5</v>
      </c>
      <c r="E609" s="114">
        <f>E610+E620+E621</f>
        <v>0</v>
      </c>
      <c r="F609" s="114">
        <f>F610+F620+F621</f>
        <v>2915.5</v>
      </c>
      <c r="G609" s="114">
        <f t="shared" si="103"/>
        <v>2915.5</v>
      </c>
      <c r="H609" s="114">
        <f>H610+H620+H621</f>
        <v>0</v>
      </c>
      <c r="I609" s="114">
        <f>I610+I620+I621</f>
        <v>2915.5</v>
      </c>
    </row>
    <row r="610" spans="1:9" s="132" customFormat="1" ht="18.75" x14ac:dyDescent="0.2">
      <c r="A610" s="378"/>
      <c r="B610" s="345"/>
      <c r="C610" s="127" t="s">
        <v>13</v>
      </c>
      <c r="D610" s="114">
        <f t="shared" si="102"/>
        <v>2915.5</v>
      </c>
      <c r="E610" s="114">
        <f>E612+E619</f>
        <v>0</v>
      </c>
      <c r="F610" s="114">
        <f>F612+F619</f>
        <v>2915.5</v>
      </c>
      <c r="G610" s="114">
        <f t="shared" si="103"/>
        <v>2915.5</v>
      </c>
      <c r="H610" s="114">
        <f>H612+H619</f>
        <v>0</v>
      </c>
      <c r="I610" s="114">
        <f>I612+I619</f>
        <v>2915.5</v>
      </c>
    </row>
    <row r="611" spans="1:9" s="132" customFormat="1" ht="18.75" x14ac:dyDescent="0.2">
      <c r="A611" s="378"/>
      <c r="B611" s="345"/>
      <c r="C611" s="127" t="s">
        <v>12</v>
      </c>
      <c r="D611" s="114"/>
      <c r="E611" s="114"/>
      <c r="F611" s="114"/>
      <c r="G611" s="114"/>
      <c r="H611" s="114"/>
      <c r="I611" s="114"/>
    </row>
    <row r="612" spans="1:9" s="132" customFormat="1" ht="37.5" x14ac:dyDescent="0.2">
      <c r="A612" s="378"/>
      <c r="B612" s="345"/>
      <c r="C612" s="127" t="s">
        <v>15</v>
      </c>
      <c r="D612" s="114">
        <f t="shared" ref="D612:D623" si="104">E612+F612</f>
        <v>2915.5</v>
      </c>
      <c r="E612" s="114">
        <f>E613+E614+E615+E616+E617+E618</f>
        <v>0</v>
      </c>
      <c r="F612" s="114">
        <f>F613+F614+F615+F616+F617+F618</f>
        <v>2915.5</v>
      </c>
      <c r="G612" s="114">
        <f t="shared" ref="G612:G623" si="105">H612+I612</f>
        <v>2915.5</v>
      </c>
      <c r="H612" s="114">
        <f>H613+H614+H615+H616+H617+H618</f>
        <v>0</v>
      </c>
      <c r="I612" s="114">
        <f>I613+I614+I615+I616+I617+I618</f>
        <v>2915.5</v>
      </c>
    </row>
    <row r="613" spans="1:9" s="132" customFormat="1" ht="37.5" x14ac:dyDescent="0.2">
      <c r="A613" s="378"/>
      <c r="B613" s="345"/>
      <c r="C613" s="128" t="s">
        <v>21</v>
      </c>
      <c r="D613" s="114">
        <f t="shared" si="104"/>
        <v>2915.5</v>
      </c>
      <c r="E613" s="114">
        <v>0</v>
      </c>
      <c r="F613" s="114">
        <v>2915.5</v>
      </c>
      <c r="G613" s="114">
        <f t="shared" si="105"/>
        <v>2915.5</v>
      </c>
      <c r="H613" s="114">
        <v>0</v>
      </c>
      <c r="I613" s="114">
        <v>2915.5</v>
      </c>
    </row>
    <row r="614" spans="1:9" s="132" customFormat="1" ht="37.5" x14ac:dyDescent="0.2">
      <c r="A614" s="378"/>
      <c r="B614" s="345"/>
      <c r="C614" s="128" t="s">
        <v>22</v>
      </c>
      <c r="D614" s="114">
        <f t="shared" si="104"/>
        <v>0</v>
      </c>
      <c r="E614" s="114">
        <v>0</v>
      </c>
      <c r="F614" s="114">
        <v>0</v>
      </c>
      <c r="G614" s="114">
        <f t="shared" si="105"/>
        <v>0</v>
      </c>
      <c r="H614" s="114">
        <v>0</v>
      </c>
      <c r="I614" s="114">
        <v>0</v>
      </c>
    </row>
    <row r="615" spans="1:9" s="132" customFormat="1" ht="37.5" x14ac:dyDescent="0.2">
      <c r="A615" s="378"/>
      <c r="B615" s="345"/>
      <c r="C615" s="128" t="s">
        <v>16</v>
      </c>
      <c r="D615" s="114">
        <f t="shared" si="104"/>
        <v>0</v>
      </c>
      <c r="E615" s="114">
        <v>0</v>
      </c>
      <c r="F615" s="114">
        <v>0</v>
      </c>
      <c r="G615" s="114">
        <f t="shared" si="105"/>
        <v>0</v>
      </c>
      <c r="H615" s="114">
        <v>0</v>
      </c>
      <c r="I615" s="114">
        <v>0</v>
      </c>
    </row>
    <row r="616" spans="1:9" s="132" customFormat="1" ht="37.5" x14ac:dyDescent="0.2">
      <c r="A616" s="378"/>
      <c r="B616" s="345"/>
      <c r="C616" s="128" t="s">
        <v>17</v>
      </c>
      <c r="D616" s="114">
        <f t="shared" si="104"/>
        <v>0</v>
      </c>
      <c r="E616" s="114">
        <v>0</v>
      </c>
      <c r="F616" s="114">
        <v>0</v>
      </c>
      <c r="G616" s="114">
        <f t="shared" si="105"/>
        <v>0</v>
      </c>
      <c r="H616" s="114">
        <v>0</v>
      </c>
      <c r="I616" s="114">
        <v>0</v>
      </c>
    </row>
    <row r="617" spans="1:9" s="132" customFormat="1" ht="37.5" x14ac:dyDescent="0.2">
      <c r="A617" s="378"/>
      <c r="B617" s="345"/>
      <c r="C617" s="128" t="s">
        <v>18</v>
      </c>
      <c r="D617" s="114">
        <f t="shared" si="104"/>
        <v>0</v>
      </c>
      <c r="E617" s="114">
        <v>0</v>
      </c>
      <c r="F617" s="114">
        <v>0</v>
      </c>
      <c r="G617" s="114">
        <f t="shared" si="105"/>
        <v>0</v>
      </c>
      <c r="H617" s="114">
        <v>0</v>
      </c>
      <c r="I617" s="114">
        <v>0</v>
      </c>
    </row>
    <row r="618" spans="1:9" s="132" customFormat="1" ht="37.5" x14ac:dyDescent="0.2">
      <c r="A618" s="378"/>
      <c r="B618" s="345"/>
      <c r="C618" s="128" t="s">
        <v>19</v>
      </c>
      <c r="D618" s="114">
        <f t="shared" si="104"/>
        <v>0</v>
      </c>
      <c r="E618" s="114">
        <v>0</v>
      </c>
      <c r="F618" s="114">
        <v>0</v>
      </c>
      <c r="G618" s="114">
        <f t="shared" si="105"/>
        <v>0</v>
      </c>
      <c r="H618" s="114">
        <v>0</v>
      </c>
      <c r="I618" s="114">
        <v>0</v>
      </c>
    </row>
    <row r="619" spans="1:9" s="132" customFormat="1" ht="37.5" x14ac:dyDescent="0.2">
      <c r="A619" s="378"/>
      <c r="B619" s="345"/>
      <c r="C619" s="127" t="s">
        <v>20</v>
      </c>
      <c r="D619" s="114">
        <f t="shared" si="104"/>
        <v>0</v>
      </c>
      <c r="E619" s="114">
        <v>0</v>
      </c>
      <c r="F619" s="114">
        <v>0</v>
      </c>
      <c r="G619" s="114">
        <f t="shared" si="105"/>
        <v>0</v>
      </c>
      <c r="H619" s="114">
        <v>0</v>
      </c>
      <c r="I619" s="114">
        <v>0</v>
      </c>
    </row>
    <row r="620" spans="1:9" s="132" customFormat="1" ht="18.75" x14ac:dyDescent="0.2">
      <c r="A620" s="378"/>
      <c r="B620" s="345"/>
      <c r="C620" s="127" t="s">
        <v>11</v>
      </c>
      <c r="D620" s="114">
        <f t="shared" si="104"/>
        <v>0</v>
      </c>
      <c r="E620" s="114">
        <v>0</v>
      </c>
      <c r="F620" s="114">
        <v>0</v>
      </c>
      <c r="G620" s="114">
        <f t="shared" si="105"/>
        <v>0</v>
      </c>
      <c r="H620" s="114">
        <v>0</v>
      </c>
      <c r="I620" s="114">
        <v>0</v>
      </c>
    </row>
    <row r="621" spans="1:9" s="132" customFormat="1" ht="18.75" x14ac:dyDescent="0.2">
      <c r="A621" s="366"/>
      <c r="B621" s="346"/>
      <c r="C621" s="127" t="s">
        <v>10</v>
      </c>
      <c r="D621" s="114">
        <f t="shared" si="104"/>
        <v>0</v>
      </c>
      <c r="E621" s="114">
        <v>0</v>
      </c>
      <c r="F621" s="114">
        <v>0</v>
      </c>
      <c r="G621" s="114">
        <f t="shared" si="105"/>
        <v>0</v>
      </c>
      <c r="H621" s="114">
        <v>0</v>
      </c>
      <c r="I621" s="114">
        <v>0</v>
      </c>
    </row>
    <row r="622" spans="1:9" s="132" customFormat="1" ht="18.75" customHeight="1" x14ac:dyDescent="0.2">
      <c r="A622" s="365" t="s">
        <v>342</v>
      </c>
      <c r="B622" s="344" t="s">
        <v>375</v>
      </c>
      <c r="C622" s="127" t="s">
        <v>33</v>
      </c>
      <c r="D622" s="114">
        <f t="shared" si="104"/>
        <v>10</v>
      </c>
      <c r="E622" s="114">
        <f>E623+E633+E634</f>
        <v>0</v>
      </c>
      <c r="F622" s="114">
        <f>F623+F633+F634</f>
        <v>10</v>
      </c>
      <c r="G622" s="114">
        <f t="shared" si="105"/>
        <v>10</v>
      </c>
      <c r="H622" s="114">
        <f>H623+H633+H634</f>
        <v>0</v>
      </c>
      <c r="I622" s="114">
        <f>I623+I633+I634</f>
        <v>10</v>
      </c>
    </row>
    <row r="623" spans="1:9" s="132" customFormat="1" ht="18.75" x14ac:dyDescent="0.2">
      <c r="A623" s="378"/>
      <c r="B623" s="345"/>
      <c r="C623" s="127" t="s">
        <v>13</v>
      </c>
      <c r="D623" s="114">
        <f t="shared" si="104"/>
        <v>10</v>
      </c>
      <c r="E623" s="114">
        <f>E625+E632</f>
        <v>0</v>
      </c>
      <c r="F623" s="114">
        <f>F625+F632</f>
        <v>10</v>
      </c>
      <c r="G623" s="114">
        <f t="shared" si="105"/>
        <v>10</v>
      </c>
      <c r="H623" s="114">
        <f>H625+H632</f>
        <v>0</v>
      </c>
      <c r="I623" s="114">
        <f>I625+I632</f>
        <v>10</v>
      </c>
    </row>
    <row r="624" spans="1:9" s="132" customFormat="1" ht="18.75" x14ac:dyDescent="0.2">
      <c r="A624" s="378"/>
      <c r="B624" s="345"/>
      <c r="C624" s="127" t="s">
        <v>12</v>
      </c>
      <c r="D624" s="114"/>
      <c r="E624" s="114"/>
      <c r="F624" s="114"/>
      <c r="G624" s="114"/>
      <c r="H624" s="114"/>
      <c r="I624" s="114"/>
    </row>
    <row r="625" spans="1:9" s="132" customFormat="1" ht="37.5" x14ac:dyDescent="0.2">
      <c r="A625" s="378"/>
      <c r="B625" s="345"/>
      <c r="C625" s="127" t="s">
        <v>15</v>
      </c>
      <c r="D625" s="114">
        <f t="shared" ref="D625:D636" si="106">E625+F625</f>
        <v>10</v>
      </c>
      <c r="E625" s="114">
        <f>E626+E627+E628+E629+E630+E631</f>
        <v>0</v>
      </c>
      <c r="F625" s="114">
        <f>F626+F627+F628+F629+F630+F631</f>
        <v>10</v>
      </c>
      <c r="G625" s="114">
        <f t="shared" ref="G625:G636" si="107">H625+I625</f>
        <v>10</v>
      </c>
      <c r="H625" s="114">
        <f>H626+H627+H628+H629+H630+H631</f>
        <v>0</v>
      </c>
      <c r="I625" s="114">
        <f>I626+I627+I628+I629+I630+I631</f>
        <v>10</v>
      </c>
    </row>
    <row r="626" spans="1:9" s="132" customFormat="1" ht="37.5" x14ac:dyDescent="0.2">
      <c r="A626" s="378"/>
      <c r="B626" s="345"/>
      <c r="C626" s="128" t="s">
        <v>21</v>
      </c>
      <c r="D626" s="114">
        <f t="shared" si="106"/>
        <v>10</v>
      </c>
      <c r="E626" s="114">
        <v>0</v>
      </c>
      <c r="F626" s="114">
        <v>10</v>
      </c>
      <c r="G626" s="114">
        <f t="shared" si="107"/>
        <v>10</v>
      </c>
      <c r="H626" s="114">
        <v>0</v>
      </c>
      <c r="I626" s="114">
        <v>10</v>
      </c>
    </row>
    <row r="627" spans="1:9" s="132" customFormat="1" ht="37.5" x14ac:dyDescent="0.2">
      <c r="A627" s="378"/>
      <c r="B627" s="345"/>
      <c r="C627" s="128" t="s">
        <v>22</v>
      </c>
      <c r="D627" s="114">
        <f t="shared" si="106"/>
        <v>0</v>
      </c>
      <c r="E627" s="114">
        <v>0</v>
      </c>
      <c r="F627" s="114">
        <v>0</v>
      </c>
      <c r="G627" s="114">
        <f t="shared" si="107"/>
        <v>0</v>
      </c>
      <c r="H627" s="114">
        <v>0</v>
      </c>
      <c r="I627" s="114">
        <v>0</v>
      </c>
    </row>
    <row r="628" spans="1:9" s="132" customFormat="1" ht="37.5" x14ac:dyDescent="0.2">
      <c r="A628" s="378"/>
      <c r="B628" s="345"/>
      <c r="C628" s="128" t="s">
        <v>16</v>
      </c>
      <c r="D628" s="114">
        <f t="shared" si="106"/>
        <v>0</v>
      </c>
      <c r="E628" s="114">
        <v>0</v>
      </c>
      <c r="F628" s="114">
        <v>0</v>
      </c>
      <c r="G628" s="114">
        <f t="shared" si="107"/>
        <v>0</v>
      </c>
      <c r="H628" s="114">
        <v>0</v>
      </c>
      <c r="I628" s="114">
        <v>0</v>
      </c>
    </row>
    <row r="629" spans="1:9" s="132" customFormat="1" ht="37.5" x14ac:dyDescent="0.2">
      <c r="A629" s="378"/>
      <c r="B629" s="345"/>
      <c r="C629" s="128" t="s">
        <v>17</v>
      </c>
      <c r="D629" s="114">
        <f t="shared" si="106"/>
        <v>0</v>
      </c>
      <c r="E629" s="114">
        <v>0</v>
      </c>
      <c r="F629" s="114">
        <v>0</v>
      </c>
      <c r="G629" s="114">
        <f t="shared" si="107"/>
        <v>0</v>
      </c>
      <c r="H629" s="114">
        <v>0</v>
      </c>
      <c r="I629" s="114">
        <v>0</v>
      </c>
    </row>
    <row r="630" spans="1:9" s="132" customFormat="1" ht="37.5" x14ac:dyDescent="0.2">
      <c r="A630" s="378"/>
      <c r="B630" s="345"/>
      <c r="C630" s="128" t="s">
        <v>18</v>
      </c>
      <c r="D630" s="114">
        <f t="shared" si="106"/>
        <v>0</v>
      </c>
      <c r="E630" s="114">
        <v>0</v>
      </c>
      <c r="F630" s="114">
        <v>0</v>
      </c>
      <c r="G630" s="114">
        <f t="shared" si="107"/>
        <v>0</v>
      </c>
      <c r="H630" s="114">
        <v>0</v>
      </c>
      <c r="I630" s="114">
        <v>0</v>
      </c>
    </row>
    <row r="631" spans="1:9" s="132" customFormat="1" ht="37.5" x14ac:dyDescent="0.2">
      <c r="A631" s="378"/>
      <c r="B631" s="345"/>
      <c r="C631" s="128" t="s">
        <v>19</v>
      </c>
      <c r="D631" s="114">
        <f t="shared" si="106"/>
        <v>0</v>
      </c>
      <c r="E631" s="114">
        <v>0</v>
      </c>
      <c r="F631" s="114">
        <v>0</v>
      </c>
      <c r="G631" s="114">
        <f t="shared" si="107"/>
        <v>0</v>
      </c>
      <c r="H631" s="114">
        <v>0</v>
      </c>
      <c r="I631" s="114">
        <v>0</v>
      </c>
    </row>
    <row r="632" spans="1:9" s="132" customFormat="1" ht="37.5" x14ac:dyDescent="0.2">
      <c r="A632" s="378"/>
      <c r="B632" s="345"/>
      <c r="C632" s="127" t="s">
        <v>20</v>
      </c>
      <c r="D632" s="114">
        <f t="shared" si="106"/>
        <v>0</v>
      </c>
      <c r="E632" s="114">
        <v>0</v>
      </c>
      <c r="F632" s="114">
        <v>0</v>
      </c>
      <c r="G632" s="114">
        <f t="shared" si="107"/>
        <v>0</v>
      </c>
      <c r="H632" s="114">
        <v>0</v>
      </c>
      <c r="I632" s="114">
        <v>0</v>
      </c>
    </row>
    <row r="633" spans="1:9" s="132" customFormat="1" ht="18.75" x14ac:dyDescent="0.2">
      <c r="A633" s="378"/>
      <c r="B633" s="345"/>
      <c r="C633" s="127" t="s">
        <v>11</v>
      </c>
      <c r="D633" s="114">
        <f t="shared" si="106"/>
        <v>0</v>
      </c>
      <c r="E633" s="114">
        <v>0</v>
      </c>
      <c r="F633" s="114">
        <v>0</v>
      </c>
      <c r="G633" s="114">
        <f t="shared" si="107"/>
        <v>0</v>
      </c>
      <c r="H633" s="114">
        <v>0</v>
      </c>
      <c r="I633" s="114">
        <v>0</v>
      </c>
    </row>
    <row r="634" spans="1:9" s="132" customFormat="1" ht="18.75" x14ac:dyDescent="0.2">
      <c r="A634" s="366"/>
      <c r="B634" s="346"/>
      <c r="C634" s="127" t="s">
        <v>10</v>
      </c>
      <c r="D634" s="114">
        <f t="shared" si="106"/>
        <v>0</v>
      </c>
      <c r="E634" s="114">
        <v>0</v>
      </c>
      <c r="F634" s="114">
        <v>0</v>
      </c>
      <c r="G634" s="114">
        <f t="shared" si="107"/>
        <v>0</v>
      </c>
      <c r="H634" s="114">
        <v>0</v>
      </c>
      <c r="I634" s="114">
        <v>0</v>
      </c>
    </row>
    <row r="635" spans="1:9" s="132" customFormat="1" ht="18.75" customHeight="1" x14ac:dyDescent="0.2">
      <c r="A635" s="365" t="s">
        <v>343</v>
      </c>
      <c r="B635" s="344" t="s">
        <v>376</v>
      </c>
      <c r="C635" s="127" t="s">
        <v>33</v>
      </c>
      <c r="D635" s="114">
        <f t="shared" si="106"/>
        <v>10</v>
      </c>
      <c r="E635" s="114">
        <f>E636+E646+E647</f>
        <v>0</v>
      </c>
      <c r="F635" s="114">
        <f>F636+F646+F647</f>
        <v>10</v>
      </c>
      <c r="G635" s="114">
        <f t="shared" si="107"/>
        <v>10</v>
      </c>
      <c r="H635" s="114">
        <f>H636+H646+H647</f>
        <v>0</v>
      </c>
      <c r="I635" s="114">
        <f>I636+I646+I647</f>
        <v>10</v>
      </c>
    </row>
    <row r="636" spans="1:9" s="132" customFormat="1" ht="18.75" x14ac:dyDescent="0.2">
      <c r="A636" s="378"/>
      <c r="B636" s="345"/>
      <c r="C636" s="127" t="s">
        <v>13</v>
      </c>
      <c r="D636" s="114">
        <f t="shared" si="106"/>
        <v>10</v>
      </c>
      <c r="E636" s="114">
        <f>E638+E645</f>
        <v>0</v>
      </c>
      <c r="F636" s="114">
        <f>F638+F645</f>
        <v>10</v>
      </c>
      <c r="G636" s="114">
        <f t="shared" si="107"/>
        <v>10</v>
      </c>
      <c r="H636" s="114">
        <f>H638+H645</f>
        <v>0</v>
      </c>
      <c r="I636" s="114">
        <f>I638+I645</f>
        <v>10</v>
      </c>
    </row>
    <row r="637" spans="1:9" s="132" customFormat="1" ht="18.75" x14ac:dyDescent="0.2">
      <c r="A637" s="378"/>
      <c r="B637" s="345"/>
      <c r="C637" s="127" t="s">
        <v>12</v>
      </c>
      <c r="D637" s="114"/>
      <c r="E637" s="114"/>
      <c r="F637" s="114"/>
      <c r="G637" s="114"/>
      <c r="H637" s="114"/>
      <c r="I637" s="114"/>
    </row>
    <row r="638" spans="1:9" s="132" customFormat="1" ht="37.5" x14ac:dyDescent="0.2">
      <c r="A638" s="378"/>
      <c r="B638" s="345"/>
      <c r="C638" s="127" t="s">
        <v>15</v>
      </c>
      <c r="D638" s="114">
        <f t="shared" ref="D638:D649" si="108">E638+F638</f>
        <v>10</v>
      </c>
      <c r="E638" s="114">
        <f>E639+E640+E641+E642+E643+E644</f>
        <v>0</v>
      </c>
      <c r="F638" s="114">
        <f>F639+F640+F641+F642+F643+F644</f>
        <v>10</v>
      </c>
      <c r="G638" s="114">
        <f t="shared" ref="G638:G649" si="109">H638+I638</f>
        <v>10</v>
      </c>
      <c r="H638" s="114">
        <f>H639+H640+H641+H642+H643+H644</f>
        <v>0</v>
      </c>
      <c r="I638" s="114">
        <f>I639+I640+I641+I642+I643+I644</f>
        <v>10</v>
      </c>
    </row>
    <row r="639" spans="1:9" s="132" customFormat="1" ht="37.5" x14ac:dyDescent="0.2">
      <c r="A639" s="378"/>
      <c r="B639" s="345"/>
      <c r="C639" s="128" t="s">
        <v>21</v>
      </c>
      <c r="D639" s="114">
        <f t="shared" si="108"/>
        <v>10</v>
      </c>
      <c r="E639" s="114">
        <v>0</v>
      </c>
      <c r="F639" s="114">
        <v>10</v>
      </c>
      <c r="G639" s="114">
        <f t="shared" si="109"/>
        <v>10</v>
      </c>
      <c r="H639" s="114">
        <v>0</v>
      </c>
      <c r="I639" s="114">
        <v>10</v>
      </c>
    </row>
    <row r="640" spans="1:9" s="132" customFormat="1" ht="37.5" x14ac:dyDescent="0.2">
      <c r="A640" s="378"/>
      <c r="B640" s="345"/>
      <c r="C640" s="128" t="s">
        <v>22</v>
      </c>
      <c r="D640" s="114">
        <f t="shared" si="108"/>
        <v>0</v>
      </c>
      <c r="E640" s="114">
        <v>0</v>
      </c>
      <c r="F640" s="114">
        <v>0</v>
      </c>
      <c r="G640" s="114">
        <f t="shared" si="109"/>
        <v>0</v>
      </c>
      <c r="H640" s="114">
        <v>0</v>
      </c>
      <c r="I640" s="114">
        <v>0</v>
      </c>
    </row>
    <row r="641" spans="1:9" s="132" customFormat="1" ht="37.5" x14ac:dyDescent="0.2">
      <c r="A641" s="378"/>
      <c r="B641" s="345"/>
      <c r="C641" s="128" t="s">
        <v>16</v>
      </c>
      <c r="D641" s="114">
        <f t="shared" si="108"/>
        <v>0</v>
      </c>
      <c r="E641" s="114">
        <v>0</v>
      </c>
      <c r="F641" s="114">
        <v>0</v>
      </c>
      <c r="G641" s="114">
        <f t="shared" si="109"/>
        <v>0</v>
      </c>
      <c r="H641" s="114">
        <v>0</v>
      </c>
      <c r="I641" s="114">
        <v>0</v>
      </c>
    </row>
    <row r="642" spans="1:9" s="132" customFormat="1" ht="37.5" x14ac:dyDescent="0.2">
      <c r="A642" s="378"/>
      <c r="B642" s="345"/>
      <c r="C642" s="128" t="s">
        <v>17</v>
      </c>
      <c r="D642" s="114">
        <f t="shared" si="108"/>
        <v>0</v>
      </c>
      <c r="E642" s="114">
        <v>0</v>
      </c>
      <c r="F642" s="114">
        <v>0</v>
      </c>
      <c r="G642" s="114">
        <f t="shared" si="109"/>
        <v>0</v>
      </c>
      <c r="H642" s="114">
        <v>0</v>
      </c>
      <c r="I642" s="114">
        <v>0</v>
      </c>
    </row>
    <row r="643" spans="1:9" s="132" customFormat="1" ht="37.5" x14ac:dyDescent="0.2">
      <c r="A643" s="378"/>
      <c r="B643" s="345"/>
      <c r="C643" s="128" t="s">
        <v>18</v>
      </c>
      <c r="D643" s="114">
        <f t="shared" si="108"/>
        <v>0</v>
      </c>
      <c r="E643" s="114">
        <v>0</v>
      </c>
      <c r="F643" s="114">
        <v>0</v>
      </c>
      <c r="G643" s="114">
        <f t="shared" si="109"/>
        <v>0</v>
      </c>
      <c r="H643" s="114">
        <v>0</v>
      </c>
      <c r="I643" s="114">
        <v>0</v>
      </c>
    </row>
    <row r="644" spans="1:9" s="132" customFormat="1" ht="37.5" x14ac:dyDescent="0.2">
      <c r="A644" s="378"/>
      <c r="B644" s="345"/>
      <c r="C644" s="128" t="s">
        <v>19</v>
      </c>
      <c r="D644" s="114">
        <f t="shared" si="108"/>
        <v>0</v>
      </c>
      <c r="E644" s="114">
        <v>0</v>
      </c>
      <c r="F644" s="114">
        <v>0</v>
      </c>
      <c r="G644" s="114">
        <f t="shared" si="109"/>
        <v>0</v>
      </c>
      <c r="H644" s="114">
        <v>0</v>
      </c>
      <c r="I644" s="114">
        <v>0</v>
      </c>
    </row>
    <row r="645" spans="1:9" s="132" customFormat="1" ht="37.5" x14ac:dyDescent="0.2">
      <c r="A645" s="378"/>
      <c r="B645" s="345"/>
      <c r="C645" s="127" t="s">
        <v>20</v>
      </c>
      <c r="D645" s="114">
        <f t="shared" si="108"/>
        <v>0</v>
      </c>
      <c r="E645" s="114">
        <v>0</v>
      </c>
      <c r="F645" s="114">
        <v>0</v>
      </c>
      <c r="G645" s="114">
        <f t="shared" si="109"/>
        <v>0</v>
      </c>
      <c r="H645" s="114">
        <v>0</v>
      </c>
      <c r="I645" s="114">
        <v>0</v>
      </c>
    </row>
    <row r="646" spans="1:9" s="132" customFormat="1" ht="18.75" x14ac:dyDescent="0.2">
      <c r="A646" s="378"/>
      <c r="B646" s="345"/>
      <c r="C646" s="127" t="s">
        <v>11</v>
      </c>
      <c r="D646" s="114">
        <f t="shared" si="108"/>
        <v>0</v>
      </c>
      <c r="E646" s="114">
        <v>0</v>
      </c>
      <c r="F646" s="114">
        <v>0</v>
      </c>
      <c r="G646" s="114">
        <f t="shared" si="109"/>
        <v>0</v>
      </c>
      <c r="H646" s="114">
        <v>0</v>
      </c>
      <c r="I646" s="114">
        <v>0</v>
      </c>
    </row>
    <row r="647" spans="1:9" s="132" customFormat="1" ht="18.75" x14ac:dyDescent="0.2">
      <c r="A647" s="366"/>
      <c r="B647" s="346"/>
      <c r="C647" s="127" t="s">
        <v>10</v>
      </c>
      <c r="D647" s="114">
        <f t="shared" si="108"/>
        <v>0</v>
      </c>
      <c r="E647" s="114">
        <v>0</v>
      </c>
      <c r="F647" s="114">
        <v>0</v>
      </c>
      <c r="G647" s="114">
        <f t="shared" si="109"/>
        <v>0</v>
      </c>
      <c r="H647" s="114">
        <v>0</v>
      </c>
      <c r="I647" s="114">
        <v>0</v>
      </c>
    </row>
    <row r="648" spans="1:9" s="132" customFormat="1" ht="18.75" customHeight="1" x14ac:dyDescent="0.2">
      <c r="A648" s="365" t="s">
        <v>344</v>
      </c>
      <c r="B648" s="344" t="s">
        <v>264</v>
      </c>
      <c r="C648" s="127" t="s">
        <v>33</v>
      </c>
      <c r="D648" s="114">
        <f t="shared" si="108"/>
        <v>500</v>
      </c>
      <c r="E648" s="114">
        <f>E649+E659+E660</f>
        <v>0</v>
      </c>
      <c r="F648" s="114">
        <f>F649+F659+F660</f>
        <v>500</v>
      </c>
      <c r="G648" s="114">
        <f t="shared" si="109"/>
        <v>500</v>
      </c>
      <c r="H648" s="114">
        <f>H649+H659+H660</f>
        <v>0</v>
      </c>
      <c r="I648" s="114">
        <f>I649+I659+I660</f>
        <v>500</v>
      </c>
    </row>
    <row r="649" spans="1:9" s="132" customFormat="1" ht="18.75" x14ac:dyDescent="0.2">
      <c r="A649" s="378"/>
      <c r="B649" s="345"/>
      <c r="C649" s="127" t="s">
        <v>13</v>
      </c>
      <c r="D649" s="114">
        <f t="shared" si="108"/>
        <v>500</v>
      </c>
      <c r="E649" s="114">
        <f>E651+E658</f>
        <v>0</v>
      </c>
      <c r="F649" s="114">
        <f>F651+F658</f>
        <v>500</v>
      </c>
      <c r="G649" s="114">
        <f t="shared" si="109"/>
        <v>500</v>
      </c>
      <c r="H649" s="114">
        <f>H651+H658</f>
        <v>0</v>
      </c>
      <c r="I649" s="114">
        <f>I651+I658</f>
        <v>500</v>
      </c>
    </row>
    <row r="650" spans="1:9" s="132" customFormat="1" ht="18.75" x14ac:dyDescent="0.2">
      <c r="A650" s="378"/>
      <c r="B650" s="345"/>
      <c r="C650" s="127" t="s">
        <v>12</v>
      </c>
      <c r="D650" s="114"/>
      <c r="E650" s="114"/>
      <c r="F650" s="114"/>
      <c r="G650" s="114"/>
      <c r="H650" s="114"/>
      <c r="I650" s="114"/>
    </row>
    <row r="651" spans="1:9" s="132" customFormat="1" ht="37.5" x14ac:dyDescent="0.2">
      <c r="A651" s="378"/>
      <c r="B651" s="345"/>
      <c r="C651" s="127" t="s">
        <v>15</v>
      </c>
      <c r="D651" s="114">
        <f t="shared" ref="D651:D662" si="110">E651+F651</f>
        <v>500</v>
      </c>
      <c r="E651" s="114">
        <f>E652+E653+E654+E655+E656+E657</f>
        <v>0</v>
      </c>
      <c r="F651" s="114">
        <f>F652+F653+F654+F655+F656+F657</f>
        <v>500</v>
      </c>
      <c r="G651" s="114">
        <f t="shared" ref="G651:G662" si="111">H651+I651</f>
        <v>500</v>
      </c>
      <c r="H651" s="114">
        <f>H652+H653+H654+H655+H656+H657</f>
        <v>0</v>
      </c>
      <c r="I651" s="114">
        <f>I652+I653+I654+I655+I656+I657</f>
        <v>500</v>
      </c>
    </row>
    <row r="652" spans="1:9" s="132" customFormat="1" ht="37.5" x14ac:dyDescent="0.2">
      <c r="A652" s="378"/>
      <c r="B652" s="345"/>
      <c r="C652" s="128" t="s">
        <v>21</v>
      </c>
      <c r="D652" s="114">
        <f t="shared" si="110"/>
        <v>500</v>
      </c>
      <c r="E652" s="114">
        <v>0</v>
      </c>
      <c r="F652" s="114">
        <v>500</v>
      </c>
      <c r="G652" s="114">
        <f t="shared" si="111"/>
        <v>500</v>
      </c>
      <c r="H652" s="114">
        <v>0</v>
      </c>
      <c r="I652" s="114">
        <v>500</v>
      </c>
    </row>
    <row r="653" spans="1:9" s="132" customFormat="1" ht="37.5" x14ac:dyDescent="0.2">
      <c r="A653" s="378"/>
      <c r="B653" s="345"/>
      <c r="C653" s="128" t="s">
        <v>22</v>
      </c>
      <c r="D653" s="114">
        <f t="shared" si="110"/>
        <v>0</v>
      </c>
      <c r="E653" s="114">
        <v>0</v>
      </c>
      <c r="F653" s="114">
        <v>0</v>
      </c>
      <c r="G653" s="114">
        <f t="shared" si="111"/>
        <v>0</v>
      </c>
      <c r="H653" s="114">
        <v>0</v>
      </c>
      <c r="I653" s="114">
        <v>0</v>
      </c>
    </row>
    <row r="654" spans="1:9" s="132" customFormat="1" ht="37.5" x14ac:dyDescent="0.2">
      <c r="A654" s="378"/>
      <c r="B654" s="345"/>
      <c r="C654" s="128" t="s">
        <v>16</v>
      </c>
      <c r="D654" s="114">
        <f t="shared" si="110"/>
        <v>0</v>
      </c>
      <c r="E654" s="114">
        <v>0</v>
      </c>
      <c r="F654" s="114">
        <v>0</v>
      </c>
      <c r="G654" s="114">
        <f t="shared" si="111"/>
        <v>0</v>
      </c>
      <c r="H654" s="114">
        <v>0</v>
      </c>
      <c r="I654" s="114">
        <v>0</v>
      </c>
    </row>
    <row r="655" spans="1:9" s="132" customFormat="1" ht="37.5" x14ac:dyDescent="0.2">
      <c r="A655" s="378"/>
      <c r="B655" s="345"/>
      <c r="C655" s="128" t="s">
        <v>17</v>
      </c>
      <c r="D655" s="114">
        <f t="shared" si="110"/>
        <v>0</v>
      </c>
      <c r="E655" s="114">
        <v>0</v>
      </c>
      <c r="F655" s="114">
        <v>0</v>
      </c>
      <c r="G655" s="114">
        <f t="shared" si="111"/>
        <v>0</v>
      </c>
      <c r="H655" s="114">
        <v>0</v>
      </c>
      <c r="I655" s="114">
        <v>0</v>
      </c>
    </row>
    <row r="656" spans="1:9" s="132" customFormat="1" ht="37.5" x14ac:dyDescent="0.2">
      <c r="A656" s="378"/>
      <c r="B656" s="345"/>
      <c r="C656" s="128" t="s">
        <v>18</v>
      </c>
      <c r="D656" s="114">
        <f t="shared" si="110"/>
        <v>0</v>
      </c>
      <c r="E656" s="114">
        <v>0</v>
      </c>
      <c r="F656" s="114">
        <v>0</v>
      </c>
      <c r="G656" s="114">
        <f t="shared" si="111"/>
        <v>0</v>
      </c>
      <c r="H656" s="114">
        <v>0</v>
      </c>
      <c r="I656" s="114">
        <v>0</v>
      </c>
    </row>
    <row r="657" spans="1:9" s="132" customFormat="1" ht="37.5" x14ac:dyDescent="0.2">
      <c r="A657" s="378"/>
      <c r="B657" s="345"/>
      <c r="C657" s="128" t="s">
        <v>19</v>
      </c>
      <c r="D657" s="114">
        <f t="shared" si="110"/>
        <v>0</v>
      </c>
      <c r="E657" s="114">
        <v>0</v>
      </c>
      <c r="F657" s="114">
        <v>0</v>
      </c>
      <c r="G657" s="114">
        <f t="shared" si="111"/>
        <v>0</v>
      </c>
      <c r="H657" s="114">
        <v>0</v>
      </c>
      <c r="I657" s="114">
        <v>0</v>
      </c>
    </row>
    <row r="658" spans="1:9" s="132" customFormat="1" ht="37.5" x14ac:dyDescent="0.2">
      <c r="A658" s="378"/>
      <c r="B658" s="345"/>
      <c r="C658" s="127" t="s">
        <v>20</v>
      </c>
      <c r="D658" s="114">
        <f t="shared" si="110"/>
        <v>0</v>
      </c>
      <c r="E658" s="114">
        <v>0</v>
      </c>
      <c r="F658" s="114">
        <v>0</v>
      </c>
      <c r="G658" s="114">
        <f t="shared" si="111"/>
        <v>0</v>
      </c>
      <c r="H658" s="114">
        <v>0</v>
      </c>
      <c r="I658" s="114">
        <v>0</v>
      </c>
    </row>
    <row r="659" spans="1:9" s="132" customFormat="1" ht="18.75" x14ac:dyDescent="0.2">
      <c r="A659" s="378"/>
      <c r="B659" s="345"/>
      <c r="C659" s="127" t="s">
        <v>11</v>
      </c>
      <c r="D659" s="114">
        <f t="shared" si="110"/>
        <v>0</v>
      </c>
      <c r="E659" s="114">
        <v>0</v>
      </c>
      <c r="F659" s="114">
        <v>0</v>
      </c>
      <c r="G659" s="114">
        <f t="shared" si="111"/>
        <v>0</v>
      </c>
      <c r="H659" s="114">
        <v>0</v>
      </c>
      <c r="I659" s="114">
        <v>0</v>
      </c>
    </row>
    <row r="660" spans="1:9" s="132" customFormat="1" ht="18.75" x14ac:dyDescent="0.2">
      <c r="A660" s="366"/>
      <c r="B660" s="346"/>
      <c r="C660" s="127" t="s">
        <v>10</v>
      </c>
      <c r="D660" s="114">
        <f t="shared" si="110"/>
        <v>0</v>
      </c>
      <c r="E660" s="114">
        <v>0</v>
      </c>
      <c r="F660" s="114">
        <v>0</v>
      </c>
      <c r="G660" s="114">
        <f t="shared" si="111"/>
        <v>0</v>
      </c>
      <c r="H660" s="114">
        <v>0</v>
      </c>
      <c r="I660" s="114">
        <v>0</v>
      </c>
    </row>
    <row r="661" spans="1:9" s="132" customFormat="1" ht="18.75" customHeight="1" x14ac:dyDescent="0.2">
      <c r="A661" s="365" t="s">
        <v>345</v>
      </c>
      <c r="B661" s="344" t="s">
        <v>265</v>
      </c>
      <c r="C661" s="127" t="s">
        <v>33</v>
      </c>
      <c r="D661" s="114">
        <f t="shared" si="110"/>
        <v>5319.6</v>
      </c>
      <c r="E661" s="114">
        <f>E662+E672+E673</f>
        <v>0</v>
      </c>
      <c r="F661" s="114">
        <f>F662+F672+F673</f>
        <v>5319.6</v>
      </c>
      <c r="G661" s="114">
        <f t="shared" si="111"/>
        <v>5319.6</v>
      </c>
      <c r="H661" s="114">
        <f>H662+H672+H673</f>
        <v>0</v>
      </c>
      <c r="I661" s="114">
        <f>I662+I672+I673</f>
        <v>5319.6</v>
      </c>
    </row>
    <row r="662" spans="1:9" s="132" customFormat="1" ht="18.75" x14ac:dyDescent="0.2">
      <c r="A662" s="378"/>
      <c r="B662" s="345"/>
      <c r="C662" s="127" t="s">
        <v>13</v>
      </c>
      <c r="D662" s="114">
        <f t="shared" si="110"/>
        <v>5319.6</v>
      </c>
      <c r="E662" s="114">
        <f>E664+E671</f>
        <v>0</v>
      </c>
      <c r="F662" s="114">
        <f>F664+F671</f>
        <v>5319.6</v>
      </c>
      <c r="G662" s="114">
        <f t="shared" si="111"/>
        <v>5319.6</v>
      </c>
      <c r="H662" s="114">
        <f>H664+H671</f>
        <v>0</v>
      </c>
      <c r="I662" s="114">
        <f>I664+I671</f>
        <v>5319.6</v>
      </c>
    </row>
    <row r="663" spans="1:9" s="132" customFormat="1" ht="18.75" x14ac:dyDescent="0.2">
      <c r="A663" s="378"/>
      <c r="B663" s="345"/>
      <c r="C663" s="127" t="s">
        <v>12</v>
      </c>
      <c r="D663" s="114"/>
      <c r="E663" s="114"/>
      <c r="F663" s="114"/>
      <c r="G663" s="114"/>
      <c r="H663" s="114"/>
      <c r="I663" s="114"/>
    </row>
    <row r="664" spans="1:9" s="132" customFormat="1" ht="37.5" x14ac:dyDescent="0.2">
      <c r="A664" s="378"/>
      <c r="B664" s="345"/>
      <c r="C664" s="127" t="s">
        <v>15</v>
      </c>
      <c r="D664" s="114">
        <f t="shared" ref="D664:D701" si="112">E664+F664</f>
        <v>5319.6</v>
      </c>
      <c r="E664" s="114">
        <f>E665+E666+E667+E668+E669+E670</f>
        <v>0</v>
      </c>
      <c r="F664" s="114">
        <f>F665+F666+F667+F668+F669+F670</f>
        <v>5319.6</v>
      </c>
      <c r="G664" s="114">
        <f t="shared" ref="G664:G701" si="113">H664+I664</f>
        <v>5319.6</v>
      </c>
      <c r="H664" s="114">
        <f>H665+H666+H667+H668+H669+H670</f>
        <v>0</v>
      </c>
      <c r="I664" s="114">
        <f>I665+I666+I667+I668+I669+I670</f>
        <v>5319.6</v>
      </c>
    </row>
    <row r="665" spans="1:9" s="132" customFormat="1" ht="37.5" x14ac:dyDescent="0.2">
      <c r="A665" s="378"/>
      <c r="B665" s="345"/>
      <c r="C665" s="128" t="s">
        <v>21</v>
      </c>
      <c r="D665" s="114">
        <f t="shared" si="112"/>
        <v>5319.6</v>
      </c>
      <c r="E665" s="114">
        <v>0</v>
      </c>
      <c r="F665" s="114">
        <v>5319.6</v>
      </c>
      <c r="G665" s="114">
        <f t="shared" si="113"/>
        <v>5319.6</v>
      </c>
      <c r="H665" s="114">
        <v>0</v>
      </c>
      <c r="I665" s="114">
        <v>5319.6</v>
      </c>
    </row>
    <row r="666" spans="1:9" s="132" customFormat="1" ht="37.5" x14ac:dyDescent="0.2">
      <c r="A666" s="378"/>
      <c r="B666" s="345"/>
      <c r="C666" s="128" t="s">
        <v>22</v>
      </c>
      <c r="D666" s="114">
        <f t="shared" si="112"/>
        <v>0</v>
      </c>
      <c r="E666" s="114">
        <v>0</v>
      </c>
      <c r="F666" s="114">
        <v>0</v>
      </c>
      <c r="G666" s="114">
        <f t="shared" si="113"/>
        <v>0</v>
      </c>
      <c r="H666" s="114">
        <v>0</v>
      </c>
      <c r="I666" s="114">
        <v>0</v>
      </c>
    </row>
    <row r="667" spans="1:9" s="132" customFormat="1" ht="37.5" x14ac:dyDescent="0.2">
      <c r="A667" s="378"/>
      <c r="B667" s="345"/>
      <c r="C667" s="128" t="s">
        <v>16</v>
      </c>
      <c r="D667" s="114">
        <f t="shared" si="112"/>
        <v>0</v>
      </c>
      <c r="E667" s="114">
        <v>0</v>
      </c>
      <c r="F667" s="114">
        <v>0</v>
      </c>
      <c r="G667" s="114">
        <f t="shared" si="113"/>
        <v>0</v>
      </c>
      <c r="H667" s="114">
        <v>0</v>
      </c>
      <c r="I667" s="114">
        <v>0</v>
      </c>
    </row>
    <row r="668" spans="1:9" s="132" customFormat="1" ht="37.5" x14ac:dyDescent="0.2">
      <c r="A668" s="378"/>
      <c r="B668" s="345"/>
      <c r="C668" s="128" t="s">
        <v>17</v>
      </c>
      <c r="D668" s="114">
        <f t="shared" si="112"/>
        <v>0</v>
      </c>
      <c r="E668" s="114">
        <v>0</v>
      </c>
      <c r="F668" s="114">
        <v>0</v>
      </c>
      <c r="G668" s="114">
        <f t="shared" si="113"/>
        <v>0</v>
      </c>
      <c r="H668" s="114">
        <v>0</v>
      </c>
      <c r="I668" s="114">
        <v>0</v>
      </c>
    </row>
    <row r="669" spans="1:9" s="132" customFormat="1" ht="37.5" x14ac:dyDescent="0.2">
      <c r="A669" s="378"/>
      <c r="B669" s="345"/>
      <c r="C669" s="128" t="s">
        <v>18</v>
      </c>
      <c r="D669" s="114">
        <f t="shared" si="112"/>
        <v>0</v>
      </c>
      <c r="E669" s="114">
        <v>0</v>
      </c>
      <c r="F669" s="114">
        <v>0</v>
      </c>
      <c r="G669" s="114">
        <f t="shared" si="113"/>
        <v>0</v>
      </c>
      <c r="H669" s="114">
        <v>0</v>
      </c>
      <c r="I669" s="114">
        <v>0</v>
      </c>
    </row>
    <row r="670" spans="1:9" s="132" customFormat="1" ht="37.5" x14ac:dyDescent="0.2">
      <c r="A670" s="378"/>
      <c r="B670" s="345"/>
      <c r="C670" s="128" t="s">
        <v>19</v>
      </c>
      <c r="D670" s="114">
        <f t="shared" si="112"/>
        <v>0</v>
      </c>
      <c r="E670" s="114">
        <v>0</v>
      </c>
      <c r="F670" s="114">
        <v>0</v>
      </c>
      <c r="G670" s="114">
        <f t="shared" si="113"/>
        <v>0</v>
      </c>
      <c r="H670" s="114">
        <v>0</v>
      </c>
      <c r="I670" s="114">
        <v>0</v>
      </c>
    </row>
    <row r="671" spans="1:9" s="132" customFormat="1" ht="37.5" x14ac:dyDescent="0.2">
      <c r="A671" s="378"/>
      <c r="B671" s="345"/>
      <c r="C671" s="127" t="s">
        <v>20</v>
      </c>
      <c r="D671" s="114">
        <f t="shared" si="112"/>
        <v>0</v>
      </c>
      <c r="E671" s="114">
        <v>0</v>
      </c>
      <c r="F671" s="114">
        <v>0</v>
      </c>
      <c r="G671" s="114">
        <f t="shared" si="113"/>
        <v>0</v>
      </c>
      <c r="H671" s="114">
        <v>0</v>
      </c>
      <c r="I671" s="114">
        <v>0</v>
      </c>
    </row>
    <row r="672" spans="1:9" s="132" customFormat="1" ht="18.75" x14ac:dyDescent="0.2">
      <c r="A672" s="378"/>
      <c r="B672" s="345"/>
      <c r="C672" s="127" t="s">
        <v>11</v>
      </c>
      <c r="D672" s="114">
        <f t="shared" si="112"/>
        <v>0</v>
      </c>
      <c r="E672" s="114">
        <v>0</v>
      </c>
      <c r="F672" s="114">
        <v>0</v>
      </c>
      <c r="G672" s="114">
        <f t="shared" si="113"/>
        <v>0</v>
      </c>
      <c r="H672" s="114">
        <v>0</v>
      </c>
      <c r="I672" s="114">
        <v>0</v>
      </c>
    </row>
    <row r="673" spans="1:9" s="132" customFormat="1" ht="18.75" x14ac:dyDescent="0.2">
      <c r="A673" s="366"/>
      <c r="B673" s="346"/>
      <c r="C673" s="127" t="s">
        <v>10</v>
      </c>
      <c r="D673" s="114">
        <f t="shared" si="112"/>
        <v>0</v>
      </c>
      <c r="E673" s="114">
        <v>0</v>
      </c>
      <c r="F673" s="114">
        <v>0</v>
      </c>
      <c r="G673" s="114">
        <f t="shared" si="113"/>
        <v>0</v>
      </c>
      <c r="H673" s="114">
        <v>0</v>
      </c>
      <c r="I673" s="114">
        <v>0</v>
      </c>
    </row>
    <row r="674" spans="1:9" s="132" customFormat="1" ht="18.75" customHeight="1" x14ac:dyDescent="0.2">
      <c r="A674" s="365" t="s">
        <v>377</v>
      </c>
      <c r="B674" s="344" t="s">
        <v>266</v>
      </c>
      <c r="C674" s="127" t="s">
        <v>33</v>
      </c>
      <c r="D674" s="114">
        <f t="shared" si="112"/>
        <v>10</v>
      </c>
      <c r="E674" s="114">
        <f>E675+E685+E686</f>
        <v>0</v>
      </c>
      <c r="F674" s="114">
        <f>F675+F685+F686</f>
        <v>10</v>
      </c>
      <c r="G674" s="114">
        <f t="shared" si="113"/>
        <v>10</v>
      </c>
      <c r="H674" s="114">
        <f>H675+H685+H686</f>
        <v>0</v>
      </c>
      <c r="I674" s="114">
        <f>I675+I685+I686</f>
        <v>10</v>
      </c>
    </row>
    <row r="675" spans="1:9" s="132" customFormat="1" ht="18.75" x14ac:dyDescent="0.2">
      <c r="A675" s="378"/>
      <c r="B675" s="345"/>
      <c r="C675" s="127" t="s">
        <v>13</v>
      </c>
      <c r="D675" s="114">
        <f t="shared" si="112"/>
        <v>10</v>
      </c>
      <c r="E675" s="114">
        <f>E677+E684</f>
        <v>0</v>
      </c>
      <c r="F675" s="114">
        <f>F677+F684</f>
        <v>10</v>
      </c>
      <c r="G675" s="114">
        <f t="shared" si="113"/>
        <v>10</v>
      </c>
      <c r="H675" s="114">
        <f>H677+H684</f>
        <v>0</v>
      </c>
      <c r="I675" s="114">
        <f>I677+I684</f>
        <v>10</v>
      </c>
    </row>
    <row r="676" spans="1:9" s="132" customFormat="1" ht="18.75" x14ac:dyDescent="0.2">
      <c r="A676" s="378"/>
      <c r="B676" s="345"/>
      <c r="C676" s="127" t="s">
        <v>12</v>
      </c>
      <c r="D676" s="114"/>
      <c r="E676" s="114"/>
      <c r="F676" s="114"/>
      <c r="G676" s="114"/>
      <c r="H676" s="114"/>
      <c r="I676" s="114"/>
    </row>
    <row r="677" spans="1:9" s="132" customFormat="1" ht="37.5" x14ac:dyDescent="0.2">
      <c r="A677" s="378"/>
      <c r="B677" s="345"/>
      <c r="C677" s="127" t="s">
        <v>15</v>
      </c>
      <c r="D677" s="114">
        <f t="shared" ref="D677:D688" si="114">E677+F677</f>
        <v>10</v>
      </c>
      <c r="E677" s="114">
        <f>E678+E679+E680+E681+E682+E683</f>
        <v>0</v>
      </c>
      <c r="F677" s="114">
        <f>F678+F679+F680+F681+F682+F683</f>
        <v>10</v>
      </c>
      <c r="G677" s="114">
        <f t="shared" ref="G677:G688" si="115">H677+I677</f>
        <v>10</v>
      </c>
      <c r="H677" s="114">
        <f>H678+H679+H680+H681+H682+H683</f>
        <v>0</v>
      </c>
      <c r="I677" s="114">
        <f>I678+I679+I680+I681+I682+I683</f>
        <v>10</v>
      </c>
    </row>
    <row r="678" spans="1:9" s="132" customFormat="1" ht="37.5" x14ac:dyDescent="0.2">
      <c r="A678" s="378"/>
      <c r="B678" s="345"/>
      <c r="C678" s="128" t="s">
        <v>21</v>
      </c>
      <c r="D678" s="114">
        <f t="shared" si="114"/>
        <v>10</v>
      </c>
      <c r="E678" s="114">
        <v>0</v>
      </c>
      <c r="F678" s="114">
        <v>10</v>
      </c>
      <c r="G678" s="114">
        <f t="shared" si="115"/>
        <v>10</v>
      </c>
      <c r="H678" s="114">
        <v>0</v>
      </c>
      <c r="I678" s="114">
        <v>10</v>
      </c>
    </row>
    <row r="679" spans="1:9" s="132" customFormat="1" ht="37.5" x14ac:dyDescent="0.2">
      <c r="A679" s="378"/>
      <c r="B679" s="345"/>
      <c r="C679" s="128" t="s">
        <v>22</v>
      </c>
      <c r="D679" s="114">
        <f t="shared" si="114"/>
        <v>0</v>
      </c>
      <c r="E679" s="114">
        <v>0</v>
      </c>
      <c r="F679" s="114">
        <v>0</v>
      </c>
      <c r="G679" s="114">
        <f t="shared" si="115"/>
        <v>0</v>
      </c>
      <c r="H679" s="114">
        <v>0</v>
      </c>
      <c r="I679" s="114">
        <v>0</v>
      </c>
    </row>
    <row r="680" spans="1:9" s="132" customFormat="1" ht="37.5" x14ac:dyDescent="0.2">
      <c r="A680" s="378"/>
      <c r="B680" s="345"/>
      <c r="C680" s="128" t="s">
        <v>16</v>
      </c>
      <c r="D680" s="114">
        <f t="shared" si="114"/>
        <v>0</v>
      </c>
      <c r="E680" s="114">
        <v>0</v>
      </c>
      <c r="F680" s="114">
        <v>0</v>
      </c>
      <c r="G680" s="114">
        <f t="shared" si="115"/>
        <v>0</v>
      </c>
      <c r="H680" s="114">
        <v>0</v>
      </c>
      <c r="I680" s="114">
        <v>0</v>
      </c>
    </row>
    <row r="681" spans="1:9" s="132" customFormat="1" ht="37.5" x14ac:dyDescent="0.2">
      <c r="A681" s="378"/>
      <c r="B681" s="345"/>
      <c r="C681" s="128" t="s">
        <v>17</v>
      </c>
      <c r="D681" s="114">
        <f t="shared" si="114"/>
        <v>0</v>
      </c>
      <c r="E681" s="114">
        <v>0</v>
      </c>
      <c r="F681" s="114">
        <v>0</v>
      </c>
      <c r="G681" s="114">
        <f t="shared" si="115"/>
        <v>0</v>
      </c>
      <c r="H681" s="114">
        <v>0</v>
      </c>
      <c r="I681" s="114">
        <v>0</v>
      </c>
    </row>
    <row r="682" spans="1:9" s="132" customFormat="1" ht="37.5" x14ac:dyDescent="0.2">
      <c r="A682" s="378"/>
      <c r="B682" s="345"/>
      <c r="C682" s="128" t="s">
        <v>18</v>
      </c>
      <c r="D682" s="114">
        <f t="shared" si="114"/>
        <v>0</v>
      </c>
      <c r="E682" s="114">
        <v>0</v>
      </c>
      <c r="F682" s="114">
        <v>0</v>
      </c>
      <c r="G682" s="114">
        <f t="shared" si="115"/>
        <v>0</v>
      </c>
      <c r="H682" s="114">
        <v>0</v>
      </c>
      <c r="I682" s="114">
        <v>0</v>
      </c>
    </row>
    <row r="683" spans="1:9" s="132" customFormat="1" ht="37.5" x14ac:dyDescent="0.2">
      <c r="A683" s="378"/>
      <c r="B683" s="345"/>
      <c r="C683" s="128" t="s">
        <v>19</v>
      </c>
      <c r="D683" s="114">
        <f t="shared" si="114"/>
        <v>0</v>
      </c>
      <c r="E683" s="114">
        <v>0</v>
      </c>
      <c r="F683" s="114">
        <v>0</v>
      </c>
      <c r="G683" s="114">
        <f t="shared" si="115"/>
        <v>0</v>
      </c>
      <c r="H683" s="114">
        <v>0</v>
      </c>
      <c r="I683" s="114">
        <v>0</v>
      </c>
    </row>
    <row r="684" spans="1:9" s="132" customFormat="1" ht="37.5" x14ac:dyDescent="0.2">
      <c r="A684" s="378"/>
      <c r="B684" s="345"/>
      <c r="C684" s="127" t="s">
        <v>20</v>
      </c>
      <c r="D684" s="114">
        <f t="shared" si="114"/>
        <v>0</v>
      </c>
      <c r="E684" s="114">
        <v>0</v>
      </c>
      <c r="F684" s="114">
        <v>0</v>
      </c>
      <c r="G684" s="114">
        <f t="shared" si="115"/>
        <v>0</v>
      </c>
      <c r="H684" s="114">
        <v>0</v>
      </c>
      <c r="I684" s="114">
        <v>0</v>
      </c>
    </row>
    <row r="685" spans="1:9" s="132" customFormat="1" ht="18.75" x14ac:dyDescent="0.2">
      <c r="A685" s="378"/>
      <c r="B685" s="345"/>
      <c r="C685" s="127" t="s">
        <v>11</v>
      </c>
      <c r="D685" s="114">
        <f t="shared" si="114"/>
        <v>0</v>
      </c>
      <c r="E685" s="114">
        <v>0</v>
      </c>
      <c r="F685" s="114">
        <v>0</v>
      </c>
      <c r="G685" s="114">
        <f t="shared" si="115"/>
        <v>0</v>
      </c>
      <c r="H685" s="114">
        <v>0</v>
      </c>
      <c r="I685" s="114">
        <v>0</v>
      </c>
    </row>
    <row r="686" spans="1:9" s="132" customFormat="1" ht="18.75" x14ac:dyDescent="0.2">
      <c r="A686" s="366"/>
      <c r="B686" s="346"/>
      <c r="C686" s="127" t="s">
        <v>10</v>
      </c>
      <c r="D686" s="114">
        <f t="shared" si="114"/>
        <v>0</v>
      </c>
      <c r="E686" s="114">
        <v>0</v>
      </c>
      <c r="F686" s="114">
        <v>0</v>
      </c>
      <c r="G686" s="114">
        <f t="shared" si="115"/>
        <v>0</v>
      </c>
      <c r="H686" s="114">
        <v>0</v>
      </c>
      <c r="I686" s="114">
        <v>0</v>
      </c>
    </row>
    <row r="687" spans="1:9" s="132" customFormat="1" ht="18.75" customHeight="1" x14ac:dyDescent="0.2">
      <c r="A687" s="365" t="s">
        <v>378</v>
      </c>
      <c r="B687" s="344" t="s">
        <v>346</v>
      </c>
      <c r="C687" s="127" t="s">
        <v>33</v>
      </c>
      <c r="D687" s="114">
        <f t="shared" si="114"/>
        <v>10</v>
      </c>
      <c r="E687" s="114">
        <f>E688+E698+E699</f>
        <v>0</v>
      </c>
      <c r="F687" s="114">
        <f>F688+F698+F699</f>
        <v>10</v>
      </c>
      <c r="G687" s="114">
        <f t="shared" si="115"/>
        <v>10</v>
      </c>
      <c r="H687" s="114">
        <f>H688+H698+H699</f>
        <v>0</v>
      </c>
      <c r="I687" s="114">
        <f>I688+I698+I699</f>
        <v>10</v>
      </c>
    </row>
    <row r="688" spans="1:9" s="132" customFormat="1" ht="18.75" x14ac:dyDescent="0.2">
      <c r="A688" s="378"/>
      <c r="B688" s="345"/>
      <c r="C688" s="127" t="s">
        <v>13</v>
      </c>
      <c r="D688" s="114">
        <f t="shared" si="114"/>
        <v>10</v>
      </c>
      <c r="E688" s="114">
        <f>E690+E697</f>
        <v>0</v>
      </c>
      <c r="F688" s="114">
        <f>F690+F697</f>
        <v>10</v>
      </c>
      <c r="G688" s="114">
        <f t="shared" si="115"/>
        <v>10</v>
      </c>
      <c r="H688" s="114">
        <f>H690+H697</f>
        <v>0</v>
      </c>
      <c r="I688" s="114">
        <f>I690+I697</f>
        <v>10</v>
      </c>
    </row>
    <row r="689" spans="1:9" s="132" customFormat="1" ht="18.75" x14ac:dyDescent="0.2">
      <c r="A689" s="378"/>
      <c r="B689" s="345"/>
      <c r="C689" s="127" t="s">
        <v>12</v>
      </c>
      <c r="D689" s="114"/>
      <c r="E689" s="114"/>
      <c r="F689" s="114"/>
      <c r="G689" s="114"/>
      <c r="H689" s="114"/>
      <c r="I689" s="114"/>
    </row>
    <row r="690" spans="1:9" s="132" customFormat="1" ht="37.5" x14ac:dyDescent="0.2">
      <c r="A690" s="378"/>
      <c r="B690" s="345"/>
      <c r="C690" s="127" t="s">
        <v>15</v>
      </c>
      <c r="D690" s="114">
        <f t="shared" ref="D690:D699" si="116">E690+F690</f>
        <v>10</v>
      </c>
      <c r="E690" s="114">
        <f>E691+E692+E693+E694+E695+E696</f>
        <v>0</v>
      </c>
      <c r="F690" s="114">
        <f>F691+F692+F693+F694+F695+F696</f>
        <v>10</v>
      </c>
      <c r="G690" s="114">
        <f t="shared" ref="G690:G699" si="117">H690+I690</f>
        <v>10</v>
      </c>
      <c r="H690" s="114">
        <f>H691+H692+H693+H694+H695+H696</f>
        <v>0</v>
      </c>
      <c r="I690" s="114">
        <f>I691+I692+I693+I694+I695+I696</f>
        <v>10</v>
      </c>
    </row>
    <row r="691" spans="1:9" s="132" customFormat="1" ht="37.5" x14ac:dyDescent="0.2">
      <c r="A691" s="378"/>
      <c r="B691" s="345"/>
      <c r="C691" s="128" t="s">
        <v>21</v>
      </c>
      <c r="D691" s="114">
        <f t="shared" si="116"/>
        <v>10</v>
      </c>
      <c r="E691" s="114">
        <v>0</v>
      </c>
      <c r="F691" s="114">
        <v>10</v>
      </c>
      <c r="G691" s="114">
        <f t="shared" si="117"/>
        <v>10</v>
      </c>
      <c r="H691" s="114">
        <v>0</v>
      </c>
      <c r="I691" s="114">
        <v>10</v>
      </c>
    </row>
    <row r="692" spans="1:9" s="132" customFormat="1" ht="37.5" x14ac:dyDescent="0.2">
      <c r="A692" s="378"/>
      <c r="B692" s="345"/>
      <c r="C692" s="128" t="s">
        <v>22</v>
      </c>
      <c r="D692" s="114">
        <f t="shared" si="116"/>
        <v>0</v>
      </c>
      <c r="E692" s="114">
        <v>0</v>
      </c>
      <c r="F692" s="114">
        <v>0</v>
      </c>
      <c r="G692" s="114">
        <f t="shared" si="117"/>
        <v>0</v>
      </c>
      <c r="H692" s="114">
        <v>0</v>
      </c>
      <c r="I692" s="114">
        <v>0</v>
      </c>
    </row>
    <row r="693" spans="1:9" s="132" customFormat="1" ht="37.5" x14ac:dyDescent="0.2">
      <c r="A693" s="378"/>
      <c r="B693" s="345"/>
      <c r="C693" s="128" t="s">
        <v>16</v>
      </c>
      <c r="D693" s="114">
        <f t="shared" si="116"/>
        <v>0</v>
      </c>
      <c r="E693" s="114">
        <v>0</v>
      </c>
      <c r="F693" s="114">
        <v>0</v>
      </c>
      <c r="G693" s="114">
        <f t="shared" si="117"/>
        <v>0</v>
      </c>
      <c r="H693" s="114">
        <v>0</v>
      </c>
      <c r="I693" s="114">
        <v>0</v>
      </c>
    </row>
    <row r="694" spans="1:9" s="132" customFormat="1" ht="37.5" x14ac:dyDescent="0.2">
      <c r="A694" s="378"/>
      <c r="B694" s="345"/>
      <c r="C694" s="128" t="s">
        <v>17</v>
      </c>
      <c r="D694" s="114">
        <f t="shared" si="116"/>
        <v>0</v>
      </c>
      <c r="E694" s="114">
        <v>0</v>
      </c>
      <c r="F694" s="114">
        <v>0</v>
      </c>
      <c r="G694" s="114">
        <f t="shared" si="117"/>
        <v>0</v>
      </c>
      <c r="H694" s="114">
        <v>0</v>
      </c>
      <c r="I694" s="114">
        <v>0</v>
      </c>
    </row>
    <row r="695" spans="1:9" s="132" customFormat="1" ht="37.5" x14ac:dyDescent="0.2">
      <c r="A695" s="378"/>
      <c r="B695" s="345"/>
      <c r="C695" s="128" t="s">
        <v>18</v>
      </c>
      <c r="D695" s="114">
        <f t="shared" si="116"/>
        <v>0</v>
      </c>
      <c r="E695" s="114">
        <v>0</v>
      </c>
      <c r="F695" s="114">
        <v>0</v>
      </c>
      <c r="G695" s="114">
        <f t="shared" si="117"/>
        <v>0</v>
      </c>
      <c r="H695" s="114">
        <v>0</v>
      </c>
      <c r="I695" s="114">
        <v>0</v>
      </c>
    </row>
    <row r="696" spans="1:9" s="132" customFormat="1" ht="37.5" x14ac:dyDescent="0.2">
      <c r="A696" s="378"/>
      <c r="B696" s="345"/>
      <c r="C696" s="128" t="s">
        <v>19</v>
      </c>
      <c r="D696" s="114">
        <f t="shared" si="116"/>
        <v>0</v>
      </c>
      <c r="E696" s="114">
        <v>0</v>
      </c>
      <c r="F696" s="114">
        <v>0</v>
      </c>
      <c r="G696" s="114">
        <f t="shared" si="117"/>
        <v>0</v>
      </c>
      <c r="H696" s="114">
        <v>0</v>
      </c>
      <c r="I696" s="114">
        <v>0</v>
      </c>
    </row>
    <row r="697" spans="1:9" s="132" customFormat="1" ht="37.5" x14ac:dyDescent="0.2">
      <c r="A697" s="378"/>
      <c r="B697" s="345"/>
      <c r="C697" s="127" t="s">
        <v>20</v>
      </c>
      <c r="D697" s="114">
        <f t="shared" si="116"/>
        <v>0</v>
      </c>
      <c r="E697" s="114">
        <v>0</v>
      </c>
      <c r="F697" s="114">
        <v>0</v>
      </c>
      <c r="G697" s="114">
        <f t="shared" si="117"/>
        <v>0</v>
      </c>
      <c r="H697" s="114">
        <v>0</v>
      </c>
      <c r="I697" s="114">
        <v>0</v>
      </c>
    </row>
    <row r="698" spans="1:9" s="132" customFormat="1" ht="18.75" x14ac:dyDescent="0.2">
      <c r="A698" s="378"/>
      <c r="B698" s="345"/>
      <c r="C698" s="127" t="s">
        <v>11</v>
      </c>
      <c r="D698" s="114">
        <f t="shared" si="116"/>
        <v>0</v>
      </c>
      <c r="E698" s="114">
        <v>0</v>
      </c>
      <c r="F698" s="114">
        <v>0</v>
      </c>
      <c r="G698" s="114">
        <f t="shared" si="117"/>
        <v>0</v>
      </c>
      <c r="H698" s="114">
        <v>0</v>
      </c>
      <c r="I698" s="114">
        <v>0</v>
      </c>
    </row>
    <row r="699" spans="1:9" s="132" customFormat="1" ht="18.75" x14ac:dyDescent="0.2">
      <c r="A699" s="366"/>
      <c r="B699" s="346"/>
      <c r="C699" s="127" t="s">
        <v>10</v>
      </c>
      <c r="D699" s="114">
        <f t="shared" si="116"/>
        <v>0</v>
      </c>
      <c r="E699" s="114">
        <v>0</v>
      </c>
      <c r="F699" s="114">
        <v>0</v>
      </c>
      <c r="G699" s="114">
        <f t="shared" si="117"/>
        <v>0</v>
      </c>
      <c r="H699" s="114">
        <v>0</v>
      </c>
      <c r="I699" s="114">
        <v>0</v>
      </c>
    </row>
    <row r="700" spans="1:9" s="135" customFormat="1" ht="18.75" x14ac:dyDescent="0.2">
      <c r="A700" s="362" t="s">
        <v>51</v>
      </c>
      <c r="B700" s="344" t="s">
        <v>108</v>
      </c>
      <c r="C700" s="133" t="s">
        <v>33</v>
      </c>
      <c r="D700" s="134">
        <f t="shared" si="112"/>
        <v>3000</v>
      </c>
      <c r="E700" s="134">
        <f>E701+E711+E712</f>
        <v>0</v>
      </c>
      <c r="F700" s="134">
        <f>F701+F711+F712</f>
        <v>3000</v>
      </c>
      <c r="G700" s="134">
        <f t="shared" si="113"/>
        <v>3000</v>
      </c>
      <c r="H700" s="134">
        <f>H701+H711+H712</f>
        <v>0</v>
      </c>
      <c r="I700" s="134">
        <f>I701+I711+I712</f>
        <v>3000</v>
      </c>
    </row>
    <row r="701" spans="1:9" s="132" customFormat="1" ht="18.75" x14ac:dyDescent="0.2">
      <c r="A701" s="363"/>
      <c r="B701" s="345"/>
      <c r="C701" s="127" t="s">
        <v>13</v>
      </c>
      <c r="D701" s="114">
        <f t="shared" si="112"/>
        <v>3000</v>
      </c>
      <c r="E701" s="114">
        <f>E703+E710</f>
        <v>0</v>
      </c>
      <c r="F701" s="114">
        <f>F703+F710</f>
        <v>3000</v>
      </c>
      <c r="G701" s="114">
        <f t="shared" si="113"/>
        <v>3000</v>
      </c>
      <c r="H701" s="114">
        <f>H703+H710</f>
        <v>0</v>
      </c>
      <c r="I701" s="114">
        <f>I703+I710</f>
        <v>3000</v>
      </c>
    </row>
    <row r="702" spans="1:9" s="132" customFormat="1" ht="18.75" x14ac:dyDescent="0.2">
      <c r="A702" s="363"/>
      <c r="B702" s="345"/>
      <c r="C702" s="127" t="s">
        <v>12</v>
      </c>
      <c r="D702" s="114"/>
      <c r="E702" s="114"/>
      <c r="F702" s="114"/>
      <c r="G702" s="114"/>
      <c r="H702" s="114"/>
      <c r="I702" s="114"/>
    </row>
    <row r="703" spans="1:9" s="132" customFormat="1" ht="37.5" x14ac:dyDescent="0.2">
      <c r="A703" s="363"/>
      <c r="B703" s="345"/>
      <c r="C703" s="127" t="s">
        <v>15</v>
      </c>
      <c r="D703" s="114">
        <f t="shared" ref="D703:D714" si="118">E703+F703</f>
        <v>3000</v>
      </c>
      <c r="E703" s="114">
        <f>E704+E705+E706+E707+E708+E709</f>
        <v>0</v>
      </c>
      <c r="F703" s="114">
        <f>F704+F705+F706+F707+F708+F709</f>
        <v>3000</v>
      </c>
      <c r="G703" s="114">
        <f>H703+I703</f>
        <v>3000</v>
      </c>
      <c r="H703" s="114">
        <f>H704+H705+H706+H707+H708+H709</f>
        <v>0</v>
      </c>
      <c r="I703" s="114">
        <f>I704+I705+I706+I707+I708+I709</f>
        <v>3000</v>
      </c>
    </row>
    <row r="704" spans="1:9" s="132" customFormat="1" ht="37.5" x14ac:dyDescent="0.2">
      <c r="A704" s="363"/>
      <c r="B704" s="345"/>
      <c r="C704" s="128" t="s">
        <v>21</v>
      </c>
      <c r="D704" s="114">
        <f t="shared" si="118"/>
        <v>0</v>
      </c>
      <c r="E704" s="114">
        <f t="shared" ref="E704:I712" si="119">E717</f>
        <v>0</v>
      </c>
      <c r="F704" s="114">
        <f t="shared" si="119"/>
        <v>0</v>
      </c>
      <c r="G704" s="114">
        <f t="shared" si="119"/>
        <v>0</v>
      </c>
      <c r="H704" s="114">
        <f t="shared" si="119"/>
        <v>0</v>
      </c>
      <c r="I704" s="114">
        <f t="shared" si="119"/>
        <v>0</v>
      </c>
    </row>
    <row r="705" spans="1:9" s="132" customFormat="1" ht="37.5" x14ac:dyDescent="0.2">
      <c r="A705" s="363"/>
      <c r="B705" s="345"/>
      <c r="C705" s="128" t="s">
        <v>22</v>
      </c>
      <c r="D705" s="114">
        <f t="shared" si="118"/>
        <v>0</v>
      </c>
      <c r="E705" s="114">
        <f t="shared" si="119"/>
        <v>0</v>
      </c>
      <c r="F705" s="114">
        <f t="shared" si="119"/>
        <v>0</v>
      </c>
      <c r="G705" s="114">
        <f t="shared" si="119"/>
        <v>0</v>
      </c>
      <c r="H705" s="114">
        <f t="shared" si="119"/>
        <v>0</v>
      </c>
      <c r="I705" s="114">
        <f t="shared" si="119"/>
        <v>0</v>
      </c>
    </row>
    <row r="706" spans="1:9" s="132" customFormat="1" ht="37.5" x14ac:dyDescent="0.2">
      <c r="A706" s="363"/>
      <c r="B706" s="345"/>
      <c r="C706" s="128" t="s">
        <v>16</v>
      </c>
      <c r="D706" s="114">
        <f t="shared" si="118"/>
        <v>0</v>
      </c>
      <c r="E706" s="114">
        <f t="shared" si="119"/>
        <v>0</v>
      </c>
      <c r="F706" s="114">
        <f t="shared" si="119"/>
        <v>0</v>
      </c>
      <c r="G706" s="114">
        <f t="shared" si="119"/>
        <v>0</v>
      </c>
      <c r="H706" s="114">
        <f t="shared" si="119"/>
        <v>0</v>
      </c>
      <c r="I706" s="114">
        <f t="shared" si="119"/>
        <v>0</v>
      </c>
    </row>
    <row r="707" spans="1:9" s="132" customFormat="1" ht="37.5" x14ac:dyDescent="0.2">
      <c r="A707" s="363"/>
      <c r="B707" s="345"/>
      <c r="C707" s="128" t="s">
        <v>17</v>
      </c>
      <c r="D707" s="114">
        <f t="shared" si="118"/>
        <v>0</v>
      </c>
      <c r="E707" s="114">
        <f t="shared" si="119"/>
        <v>0</v>
      </c>
      <c r="F707" s="114">
        <f t="shared" si="119"/>
        <v>0</v>
      </c>
      <c r="G707" s="114">
        <f t="shared" si="119"/>
        <v>0</v>
      </c>
      <c r="H707" s="114">
        <f t="shared" si="119"/>
        <v>0</v>
      </c>
      <c r="I707" s="114">
        <f t="shared" si="119"/>
        <v>0</v>
      </c>
    </row>
    <row r="708" spans="1:9" s="132" customFormat="1" ht="37.5" x14ac:dyDescent="0.2">
      <c r="A708" s="363"/>
      <c r="B708" s="345"/>
      <c r="C708" s="128" t="s">
        <v>18</v>
      </c>
      <c r="D708" s="114">
        <f t="shared" si="118"/>
        <v>3000</v>
      </c>
      <c r="E708" s="114">
        <f t="shared" si="119"/>
        <v>0</v>
      </c>
      <c r="F708" s="114">
        <f t="shared" si="119"/>
        <v>3000</v>
      </c>
      <c r="G708" s="114">
        <f t="shared" si="119"/>
        <v>3000</v>
      </c>
      <c r="H708" s="114">
        <f t="shared" si="119"/>
        <v>0</v>
      </c>
      <c r="I708" s="114">
        <f t="shared" si="119"/>
        <v>3000</v>
      </c>
    </row>
    <row r="709" spans="1:9" s="132" customFormat="1" ht="37.5" x14ac:dyDescent="0.2">
      <c r="A709" s="363"/>
      <c r="B709" s="345"/>
      <c r="C709" s="128" t="s">
        <v>19</v>
      </c>
      <c r="D709" s="114">
        <f t="shared" si="118"/>
        <v>0</v>
      </c>
      <c r="E709" s="114">
        <f t="shared" si="119"/>
        <v>0</v>
      </c>
      <c r="F709" s="114">
        <f t="shared" si="119"/>
        <v>0</v>
      </c>
      <c r="G709" s="114">
        <f t="shared" si="119"/>
        <v>0</v>
      </c>
      <c r="H709" s="114">
        <f t="shared" si="119"/>
        <v>0</v>
      </c>
      <c r="I709" s="114">
        <f t="shared" si="119"/>
        <v>0</v>
      </c>
    </row>
    <row r="710" spans="1:9" s="132" customFormat="1" ht="37.5" x14ac:dyDescent="0.2">
      <c r="A710" s="363"/>
      <c r="B710" s="345"/>
      <c r="C710" s="127" t="s">
        <v>20</v>
      </c>
      <c r="D710" s="114">
        <f t="shared" si="118"/>
        <v>0</v>
      </c>
      <c r="E710" s="114">
        <f t="shared" si="119"/>
        <v>0</v>
      </c>
      <c r="F710" s="114">
        <f t="shared" si="119"/>
        <v>0</v>
      </c>
      <c r="G710" s="114">
        <f t="shared" si="119"/>
        <v>0</v>
      </c>
      <c r="H710" s="114">
        <f t="shared" si="119"/>
        <v>0</v>
      </c>
      <c r="I710" s="114">
        <f t="shared" si="119"/>
        <v>0</v>
      </c>
    </row>
    <row r="711" spans="1:9" s="132" customFormat="1" ht="18.75" x14ac:dyDescent="0.2">
      <c r="A711" s="363"/>
      <c r="B711" s="345"/>
      <c r="C711" s="127" t="s">
        <v>11</v>
      </c>
      <c r="D711" s="114">
        <f t="shared" si="118"/>
        <v>0</v>
      </c>
      <c r="E711" s="114">
        <f t="shared" si="119"/>
        <v>0</v>
      </c>
      <c r="F711" s="114">
        <f t="shared" si="119"/>
        <v>0</v>
      </c>
      <c r="G711" s="114">
        <f t="shared" si="119"/>
        <v>0</v>
      </c>
      <c r="H711" s="114">
        <f t="shared" si="119"/>
        <v>0</v>
      </c>
      <c r="I711" s="114">
        <f t="shared" si="119"/>
        <v>0</v>
      </c>
    </row>
    <row r="712" spans="1:9" s="132" customFormat="1" ht="18.75" x14ac:dyDescent="0.2">
      <c r="A712" s="364"/>
      <c r="B712" s="346"/>
      <c r="C712" s="127" t="s">
        <v>10</v>
      </c>
      <c r="D712" s="114">
        <f t="shared" si="118"/>
        <v>0</v>
      </c>
      <c r="E712" s="114">
        <f t="shared" si="119"/>
        <v>0</v>
      </c>
      <c r="F712" s="114">
        <f t="shared" si="119"/>
        <v>0</v>
      </c>
      <c r="G712" s="114">
        <f t="shared" si="119"/>
        <v>0</v>
      </c>
      <c r="H712" s="114">
        <f t="shared" si="119"/>
        <v>0</v>
      </c>
      <c r="I712" s="114">
        <f t="shared" si="119"/>
        <v>0</v>
      </c>
    </row>
    <row r="713" spans="1:9" s="132" customFormat="1" ht="18.75" x14ac:dyDescent="0.2">
      <c r="A713" s="365" t="s">
        <v>165</v>
      </c>
      <c r="B713" s="344" t="s">
        <v>347</v>
      </c>
      <c r="C713" s="127" t="s">
        <v>33</v>
      </c>
      <c r="D713" s="114">
        <f t="shared" si="118"/>
        <v>3000</v>
      </c>
      <c r="E713" s="114">
        <f>E714+E724+E725</f>
        <v>0</v>
      </c>
      <c r="F713" s="114">
        <f>F714+F724+F725</f>
        <v>3000</v>
      </c>
      <c r="G713" s="114">
        <f>H713+I713</f>
        <v>3000</v>
      </c>
      <c r="H713" s="114">
        <f>H714+H724+H725</f>
        <v>0</v>
      </c>
      <c r="I713" s="114">
        <f>I714+I724+I725</f>
        <v>3000</v>
      </c>
    </row>
    <row r="714" spans="1:9" s="132" customFormat="1" ht="18.75" x14ac:dyDescent="0.2">
      <c r="A714" s="378"/>
      <c r="B714" s="345"/>
      <c r="C714" s="127" t="s">
        <v>13</v>
      </c>
      <c r="D714" s="114">
        <f t="shared" si="118"/>
        <v>3000</v>
      </c>
      <c r="E714" s="114">
        <f>E716+E723</f>
        <v>0</v>
      </c>
      <c r="F714" s="114">
        <f>F716+F723</f>
        <v>3000</v>
      </c>
      <c r="G714" s="114">
        <f>H714+I714</f>
        <v>3000</v>
      </c>
      <c r="H714" s="114">
        <f>H716+H723</f>
        <v>0</v>
      </c>
      <c r="I714" s="114">
        <f>I716+I723</f>
        <v>3000</v>
      </c>
    </row>
    <row r="715" spans="1:9" s="132" customFormat="1" ht="18.75" x14ac:dyDescent="0.2">
      <c r="A715" s="378"/>
      <c r="B715" s="345"/>
      <c r="C715" s="127" t="s">
        <v>12</v>
      </c>
      <c r="D715" s="114"/>
      <c r="E715" s="114"/>
      <c r="F715" s="114"/>
      <c r="G715" s="114"/>
      <c r="H715" s="114"/>
      <c r="I715" s="114"/>
    </row>
    <row r="716" spans="1:9" s="132" customFormat="1" ht="37.5" x14ac:dyDescent="0.2">
      <c r="A716" s="378"/>
      <c r="B716" s="345"/>
      <c r="C716" s="127" t="s">
        <v>15</v>
      </c>
      <c r="D716" s="114">
        <f t="shared" ref="D716:D727" si="120">E716+F716</f>
        <v>3000</v>
      </c>
      <c r="E716" s="114">
        <f>E717+E718+E719+E720+E721+E722</f>
        <v>0</v>
      </c>
      <c r="F716" s="114">
        <f>F717+F718+F719+F720+F721+F722</f>
        <v>3000</v>
      </c>
      <c r="G716" s="114">
        <f t="shared" ref="G716:G727" si="121">H716+I716</f>
        <v>3000</v>
      </c>
      <c r="H716" s="114">
        <f>H717+H718+H719+H720+H721+H722</f>
        <v>0</v>
      </c>
      <c r="I716" s="114">
        <f>I717+I718+I719+I720+I721+I722</f>
        <v>3000</v>
      </c>
    </row>
    <row r="717" spans="1:9" s="132" customFormat="1" ht="37.5" x14ac:dyDescent="0.2">
      <c r="A717" s="378"/>
      <c r="B717" s="345"/>
      <c r="C717" s="128" t="s">
        <v>21</v>
      </c>
      <c r="D717" s="114">
        <f t="shared" si="120"/>
        <v>0</v>
      </c>
      <c r="E717" s="114">
        <v>0</v>
      </c>
      <c r="F717" s="114">
        <v>0</v>
      </c>
      <c r="G717" s="114">
        <f t="shared" si="121"/>
        <v>0</v>
      </c>
      <c r="H717" s="114">
        <v>0</v>
      </c>
      <c r="I717" s="114">
        <v>0</v>
      </c>
    </row>
    <row r="718" spans="1:9" s="132" customFormat="1" ht="37.5" x14ac:dyDescent="0.2">
      <c r="A718" s="378"/>
      <c r="B718" s="345"/>
      <c r="C718" s="128" t="s">
        <v>22</v>
      </c>
      <c r="D718" s="114">
        <f t="shared" si="120"/>
        <v>0</v>
      </c>
      <c r="E718" s="114">
        <v>0</v>
      </c>
      <c r="F718" s="114">
        <v>0</v>
      </c>
      <c r="G718" s="114">
        <f t="shared" si="121"/>
        <v>0</v>
      </c>
      <c r="H718" s="114">
        <v>0</v>
      </c>
      <c r="I718" s="114">
        <v>0</v>
      </c>
    </row>
    <row r="719" spans="1:9" s="132" customFormat="1" ht="37.5" x14ac:dyDescent="0.2">
      <c r="A719" s="378"/>
      <c r="B719" s="345"/>
      <c r="C719" s="128" t="s">
        <v>16</v>
      </c>
      <c r="D719" s="114">
        <f t="shared" si="120"/>
        <v>0</v>
      </c>
      <c r="E719" s="114">
        <v>0</v>
      </c>
      <c r="F719" s="114">
        <v>0</v>
      </c>
      <c r="G719" s="114">
        <f t="shared" si="121"/>
        <v>0</v>
      </c>
      <c r="H719" s="114">
        <v>0</v>
      </c>
      <c r="I719" s="114">
        <v>0</v>
      </c>
    </row>
    <row r="720" spans="1:9" s="132" customFormat="1" ht="37.5" x14ac:dyDescent="0.2">
      <c r="A720" s="378"/>
      <c r="B720" s="345"/>
      <c r="C720" s="128" t="s">
        <v>17</v>
      </c>
      <c r="D720" s="114">
        <f t="shared" si="120"/>
        <v>0</v>
      </c>
      <c r="E720" s="114">
        <v>0</v>
      </c>
      <c r="F720" s="114">
        <v>0</v>
      </c>
      <c r="G720" s="114">
        <f t="shared" si="121"/>
        <v>0</v>
      </c>
      <c r="H720" s="114">
        <v>0</v>
      </c>
      <c r="I720" s="114">
        <v>0</v>
      </c>
    </row>
    <row r="721" spans="1:9" s="132" customFormat="1" ht="37.5" x14ac:dyDescent="0.2">
      <c r="A721" s="378"/>
      <c r="B721" s="345"/>
      <c r="C721" s="128" t="s">
        <v>18</v>
      </c>
      <c r="D721" s="114">
        <f t="shared" si="120"/>
        <v>3000</v>
      </c>
      <c r="E721" s="114">
        <v>0</v>
      </c>
      <c r="F721" s="114">
        <v>3000</v>
      </c>
      <c r="G721" s="114">
        <f t="shared" si="121"/>
        <v>3000</v>
      </c>
      <c r="H721" s="114">
        <v>0</v>
      </c>
      <c r="I721" s="114">
        <v>3000</v>
      </c>
    </row>
    <row r="722" spans="1:9" s="132" customFormat="1" ht="37.5" x14ac:dyDescent="0.2">
      <c r="A722" s="378"/>
      <c r="B722" s="345"/>
      <c r="C722" s="128" t="s">
        <v>19</v>
      </c>
      <c r="D722" s="114">
        <f t="shared" si="120"/>
        <v>0</v>
      </c>
      <c r="E722" s="114">
        <v>0</v>
      </c>
      <c r="F722" s="114">
        <v>0</v>
      </c>
      <c r="G722" s="114">
        <f t="shared" si="121"/>
        <v>0</v>
      </c>
      <c r="H722" s="114">
        <v>0</v>
      </c>
      <c r="I722" s="114">
        <v>0</v>
      </c>
    </row>
    <row r="723" spans="1:9" s="132" customFormat="1" ht="37.5" x14ac:dyDescent="0.2">
      <c r="A723" s="378"/>
      <c r="B723" s="345"/>
      <c r="C723" s="127" t="s">
        <v>20</v>
      </c>
      <c r="D723" s="114">
        <f t="shared" si="120"/>
        <v>0</v>
      </c>
      <c r="E723" s="114">
        <v>0</v>
      </c>
      <c r="F723" s="114">
        <v>0</v>
      </c>
      <c r="G723" s="114">
        <f t="shared" si="121"/>
        <v>0</v>
      </c>
      <c r="H723" s="114">
        <v>0</v>
      </c>
      <c r="I723" s="114">
        <v>0</v>
      </c>
    </row>
    <row r="724" spans="1:9" s="132" customFormat="1" ht="18.75" x14ac:dyDescent="0.2">
      <c r="A724" s="378"/>
      <c r="B724" s="345"/>
      <c r="C724" s="127" t="s">
        <v>11</v>
      </c>
      <c r="D724" s="114">
        <f t="shared" si="120"/>
        <v>0</v>
      </c>
      <c r="E724" s="114">
        <v>0</v>
      </c>
      <c r="F724" s="114">
        <v>0</v>
      </c>
      <c r="G724" s="114">
        <f t="shared" si="121"/>
        <v>0</v>
      </c>
      <c r="H724" s="114">
        <v>0</v>
      </c>
      <c r="I724" s="114">
        <v>0</v>
      </c>
    </row>
    <row r="725" spans="1:9" s="132" customFormat="1" ht="18.75" x14ac:dyDescent="0.2">
      <c r="A725" s="366"/>
      <c r="B725" s="346"/>
      <c r="C725" s="127" t="s">
        <v>10</v>
      </c>
      <c r="D725" s="114">
        <f t="shared" si="120"/>
        <v>0</v>
      </c>
      <c r="E725" s="114">
        <v>0</v>
      </c>
      <c r="F725" s="114">
        <v>0</v>
      </c>
      <c r="G725" s="114">
        <f t="shared" si="121"/>
        <v>0</v>
      </c>
      <c r="H725" s="114">
        <v>0</v>
      </c>
      <c r="I725" s="114">
        <v>0</v>
      </c>
    </row>
    <row r="726" spans="1:9" s="131" customFormat="1" ht="18.75" x14ac:dyDescent="0.2">
      <c r="A726" s="344" t="s">
        <v>52</v>
      </c>
      <c r="B726" s="344" t="s">
        <v>109</v>
      </c>
      <c r="C726" s="130" t="s">
        <v>33</v>
      </c>
      <c r="D726" s="117">
        <f t="shared" si="120"/>
        <v>65882.5</v>
      </c>
      <c r="E726" s="117">
        <f>E727+E737+E738</f>
        <v>0</v>
      </c>
      <c r="F726" s="117">
        <f>F727+F737+F738</f>
        <v>65882.5</v>
      </c>
      <c r="G726" s="117">
        <f t="shared" si="121"/>
        <v>65882.5</v>
      </c>
      <c r="H726" s="117">
        <f>H727+H737+H738</f>
        <v>0</v>
      </c>
      <c r="I726" s="117">
        <f>I727+I737+I738</f>
        <v>65882.5</v>
      </c>
    </row>
    <row r="727" spans="1:9" s="132" customFormat="1" ht="18.75" x14ac:dyDescent="0.2">
      <c r="A727" s="345"/>
      <c r="B727" s="345"/>
      <c r="C727" s="127" t="s">
        <v>13</v>
      </c>
      <c r="D727" s="114">
        <f t="shared" si="120"/>
        <v>0</v>
      </c>
      <c r="E727" s="114">
        <f>E729+E736</f>
        <v>0</v>
      </c>
      <c r="F727" s="114">
        <f>F729+F736</f>
        <v>0</v>
      </c>
      <c r="G727" s="114">
        <f t="shared" si="121"/>
        <v>0</v>
      </c>
      <c r="H727" s="114">
        <f>H729+H736</f>
        <v>0</v>
      </c>
      <c r="I727" s="114">
        <f>I729+I736</f>
        <v>0</v>
      </c>
    </row>
    <row r="728" spans="1:9" s="132" customFormat="1" ht="18.75" x14ac:dyDescent="0.2">
      <c r="A728" s="345"/>
      <c r="B728" s="345"/>
      <c r="C728" s="127" t="s">
        <v>12</v>
      </c>
      <c r="D728" s="114"/>
      <c r="E728" s="114"/>
      <c r="F728" s="114"/>
      <c r="G728" s="114"/>
      <c r="H728" s="114"/>
      <c r="I728" s="114"/>
    </row>
    <row r="729" spans="1:9" s="132" customFormat="1" ht="37.5" x14ac:dyDescent="0.2">
      <c r="A729" s="345"/>
      <c r="B729" s="345"/>
      <c r="C729" s="127" t="s">
        <v>15</v>
      </c>
      <c r="D729" s="114">
        <f t="shared" ref="D729:D740" si="122">E729+F729</f>
        <v>0</v>
      </c>
      <c r="E729" s="114">
        <f>E730+E731+E732+E733+E734+E735</f>
        <v>0</v>
      </c>
      <c r="F729" s="114">
        <f>F730+F731+F732+F733+F734+F735</f>
        <v>0</v>
      </c>
      <c r="G729" s="114">
        <f t="shared" ref="G729:G740" si="123">H729+I729</f>
        <v>0</v>
      </c>
      <c r="H729" s="114">
        <f>H730+H731+H732+H733+H734+H735</f>
        <v>0</v>
      </c>
      <c r="I729" s="114">
        <f>I730+I731+I732+I733+I734+I735</f>
        <v>0</v>
      </c>
    </row>
    <row r="730" spans="1:9" s="132" customFormat="1" ht="37.5" x14ac:dyDescent="0.2">
      <c r="A730" s="345"/>
      <c r="B730" s="345"/>
      <c r="C730" s="128" t="s">
        <v>21</v>
      </c>
      <c r="D730" s="114">
        <f t="shared" si="122"/>
        <v>0</v>
      </c>
      <c r="E730" s="114">
        <v>0</v>
      </c>
      <c r="F730" s="114">
        <v>0</v>
      </c>
      <c r="G730" s="114">
        <f t="shared" si="123"/>
        <v>0</v>
      </c>
      <c r="H730" s="114">
        <v>0</v>
      </c>
      <c r="I730" s="114">
        <v>0</v>
      </c>
    </row>
    <row r="731" spans="1:9" s="132" customFormat="1" ht="37.5" x14ac:dyDescent="0.2">
      <c r="A731" s="345"/>
      <c r="B731" s="345"/>
      <c r="C731" s="128" t="s">
        <v>22</v>
      </c>
      <c r="D731" s="114">
        <f t="shared" si="122"/>
        <v>0</v>
      </c>
      <c r="E731" s="114">
        <v>0</v>
      </c>
      <c r="F731" s="114">
        <v>0</v>
      </c>
      <c r="G731" s="114">
        <f t="shared" si="123"/>
        <v>0</v>
      </c>
      <c r="H731" s="114">
        <v>0</v>
      </c>
      <c r="I731" s="114">
        <v>0</v>
      </c>
    </row>
    <row r="732" spans="1:9" s="132" customFormat="1" ht="37.5" x14ac:dyDescent="0.2">
      <c r="A732" s="345"/>
      <c r="B732" s="345"/>
      <c r="C732" s="128" t="s">
        <v>16</v>
      </c>
      <c r="D732" s="114">
        <f t="shared" si="122"/>
        <v>0</v>
      </c>
      <c r="E732" s="114">
        <v>0</v>
      </c>
      <c r="F732" s="114">
        <v>0</v>
      </c>
      <c r="G732" s="114">
        <f t="shared" si="123"/>
        <v>0</v>
      </c>
      <c r="H732" s="114">
        <v>0</v>
      </c>
      <c r="I732" s="114">
        <v>0</v>
      </c>
    </row>
    <row r="733" spans="1:9" s="132" customFormat="1" ht="37.5" x14ac:dyDescent="0.2">
      <c r="A733" s="345"/>
      <c r="B733" s="345"/>
      <c r="C733" s="128" t="s">
        <v>17</v>
      </c>
      <c r="D733" s="114">
        <f t="shared" si="122"/>
        <v>0</v>
      </c>
      <c r="E733" s="114">
        <v>0</v>
      </c>
      <c r="F733" s="114">
        <v>0</v>
      </c>
      <c r="G733" s="114">
        <f t="shared" si="123"/>
        <v>0</v>
      </c>
      <c r="H733" s="114">
        <v>0</v>
      </c>
      <c r="I733" s="114">
        <v>0</v>
      </c>
    </row>
    <row r="734" spans="1:9" s="132" customFormat="1" ht="37.5" x14ac:dyDescent="0.2">
      <c r="A734" s="345"/>
      <c r="B734" s="345"/>
      <c r="C734" s="128" t="s">
        <v>18</v>
      </c>
      <c r="D734" s="114">
        <f t="shared" si="122"/>
        <v>0</v>
      </c>
      <c r="E734" s="114">
        <v>0</v>
      </c>
      <c r="F734" s="114">
        <v>0</v>
      </c>
      <c r="G734" s="114">
        <f t="shared" si="123"/>
        <v>0</v>
      </c>
      <c r="H734" s="114">
        <v>0</v>
      </c>
      <c r="I734" s="114">
        <v>0</v>
      </c>
    </row>
    <row r="735" spans="1:9" s="132" customFormat="1" ht="37.5" x14ac:dyDescent="0.2">
      <c r="A735" s="345"/>
      <c r="B735" s="345"/>
      <c r="C735" s="128" t="s">
        <v>19</v>
      </c>
      <c r="D735" s="114">
        <f t="shared" si="122"/>
        <v>0</v>
      </c>
      <c r="E735" s="114">
        <v>0</v>
      </c>
      <c r="F735" s="114">
        <v>0</v>
      </c>
      <c r="G735" s="114">
        <f t="shared" si="123"/>
        <v>0</v>
      </c>
      <c r="H735" s="114">
        <v>0</v>
      </c>
      <c r="I735" s="114">
        <v>0</v>
      </c>
    </row>
    <row r="736" spans="1:9" s="132" customFormat="1" ht="37.5" x14ac:dyDescent="0.2">
      <c r="A736" s="345"/>
      <c r="B736" s="345"/>
      <c r="C736" s="127" t="s">
        <v>20</v>
      </c>
      <c r="D736" s="114">
        <f t="shared" si="122"/>
        <v>0</v>
      </c>
      <c r="E736" s="114">
        <v>0</v>
      </c>
      <c r="F736" s="114">
        <v>0</v>
      </c>
      <c r="G736" s="114">
        <f t="shared" si="123"/>
        <v>0</v>
      </c>
      <c r="H736" s="114">
        <v>0</v>
      </c>
      <c r="I736" s="114">
        <v>0</v>
      </c>
    </row>
    <row r="737" spans="1:9" s="132" customFormat="1" ht="18.75" x14ac:dyDescent="0.2">
      <c r="A737" s="345"/>
      <c r="B737" s="345"/>
      <c r="C737" s="127" t="s">
        <v>11</v>
      </c>
      <c r="D737" s="114">
        <f t="shared" si="122"/>
        <v>0</v>
      </c>
      <c r="E737" s="114">
        <v>0</v>
      </c>
      <c r="F737" s="114">
        <v>0</v>
      </c>
      <c r="G737" s="114">
        <f t="shared" si="123"/>
        <v>0</v>
      </c>
      <c r="H737" s="114">
        <v>0</v>
      </c>
      <c r="I737" s="114">
        <v>0</v>
      </c>
    </row>
    <row r="738" spans="1:9" s="132" customFormat="1" ht="18.75" x14ac:dyDescent="0.2">
      <c r="A738" s="346"/>
      <c r="B738" s="346"/>
      <c r="C738" s="127" t="s">
        <v>10</v>
      </c>
      <c r="D738" s="114">
        <f t="shared" si="122"/>
        <v>65882.5</v>
      </c>
      <c r="E738" s="114">
        <v>0</v>
      </c>
      <c r="F738" s="114">
        <v>65882.5</v>
      </c>
      <c r="G738" s="114">
        <f t="shared" si="123"/>
        <v>65882.5</v>
      </c>
      <c r="H738" s="114">
        <v>0</v>
      </c>
      <c r="I738" s="114">
        <v>65882.5</v>
      </c>
    </row>
    <row r="739" spans="1:9" s="131" customFormat="1" ht="18.75" x14ac:dyDescent="0.2">
      <c r="A739" s="344" t="s">
        <v>53</v>
      </c>
      <c r="B739" s="344" t="s">
        <v>110</v>
      </c>
      <c r="C739" s="130" t="s">
        <v>33</v>
      </c>
      <c r="D739" s="117">
        <f t="shared" si="122"/>
        <v>0</v>
      </c>
      <c r="E739" s="117">
        <f>E740+E750+E751</f>
        <v>0</v>
      </c>
      <c r="F739" s="117">
        <f>F740+F750+F751</f>
        <v>0</v>
      </c>
      <c r="G739" s="117">
        <f t="shared" si="123"/>
        <v>0</v>
      </c>
      <c r="H739" s="117">
        <f>H740+H750+H751</f>
        <v>0</v>
      </c>
      <c r="I739" s="117">
        <f>I740+I750+I751</f>
        <v>0</v>
      </c>
    </row>
    <row r="740" spans="1:9" s="132" customFormat="1" ht="18.75" x14ac:dyDescent="0.2">
      <c r="A740" s="345"/>
      <c r="B740" s="345"/>
      <c r="C740" s="127" t="s">
        <v>13</v>
      </c>
      <c r="D740" s="114">
        <f t="shared" si="122"/>
        <v>0</v>
      </c>
      <c r="E740" s="114">
        <f>E742+E749</f>
        <v>0</v>
      </c>
      <c r="F740" s="114">
        <f>F742+F749</f>
        <v>0</v>
      </c>
      <c r="G740" s="114">
        <f t="shared" si="123"/>
        <v>0</v>
      </c>
      <c r="H740" s="114">
        <f>H742+H749</f>
        <v>0</v>
      </c>
      <c r="I740" s="114">
        <f>I742+I749</f>
        <v>0</v>
      </c>
    </row>
    <row r="741" spans="1:9" s="132" customFormat="1" ht="18.75" x14ac:dyDescent="0.2">
      <c r="A741" s="345"/>
      <c r="B741" s="345"/>
      <c r="C741" s="127" t="s">
        <v>12</v>
      </c>
      <c r="D741" s="114"/>
      <c r="E741" s="114"/>
      <c r="F741" s="114"/>
      <c r="G741" s="114"/>
      <c r="H741" s="114"/>
      <c r="I741" s="114"/>
    </row>
    <row r="742" spans="1:9" s="132" customFormat="1" ht="37.5" x14ac:dyDescent="0.2">
      <c r="A742" s="345"/>
      <c r="B742" s="345"/>
      <c r="C742" s="127" t="s">
        <v>15</v>
      </c>
      <c r="D742" s="114">
        <f t="shared" ref="D742:D753" si="124">E742+F742</f>
        <v>0</v>
      </c>
      <c r="E742" s="114">
        <f>E743+E744+E745+E746+E747+E748</f>
        <v>0</v>
      </c>
      <c r="F742" s="114">
        <f>F743+F744+F745+F746+F747+F748</f>
        <v>0</v>
      </c>
      <c r="G742" s="114">
        <f t="shared" ref="G742:G753" si="125">H742+I742</f>
        <v>0</v>
      </c>
      <c r="H742" s="114">
        <f>H743+H744+H745+H746+H747+H748</f>
        <v>0</v>
      </c>
      <c r="I742" s="114">
        <f>I743+I744+I745+I746+I747+I748</f>
        <v>0</v>
      </c>
    </row>
    <row r="743" spans="1:9" s="132" customFormat="1" ht="37.5" x14ac:dyDescent="0.2">
      <c r="A743" s="345"/>
      <c r="B743" s="345"/>
      <c r="C743" s="128" t="s">
        <v>21</v>
      </c>
      <c r="D743" s="114">
        <f t="shared" si="124"/>
        <v>0</v>
      </c>
      <c r="E743" s="114">
        <v>0</v>
      </c>
      <c r="F743" s="114">
        <v>0</v>
      </c>
      <c r="G743" s="114">
        <f t="shared" si="125"/>
        <v>0</v>
      </c>
      <c r="H743" s="114">
        <v>0</v>
      </c>
      <c r="I743" s="114">
        <v>0</v>
      </c>
    </row>
    <row r="744" spans="1:9" s="132" customFormat="1" ht="37.5" x14ac:dyDescent="0.2">
      <c r="A744" s="345"/>
      <c r="B744" s="345"/>
      <c r="C744" s="128" t="s">
        <v>22</v>
      </c>
      <c r="D744" s="114">
        <f t="shared" si="124"/>
        <v>0</v>
      </c>
      <c r="E744" s="114">
        <v>0</v>
      </c>
      <c r="F744" s="114">
        <v>0</v>
      </c>
      <c r="G744" s="114">
        <f t="shared" si="125"/>
        <v>0</v>
      </c>
      <c r="H744" s="114">
        <v>0</v>
      </c>
      <c r="I744" s="114">
        <v>0</v>
      </c>
    </row>
    <row r="745" spans="1:9" s="132" customFormat="1" ht="37.5" x14ac:dyDescent="0.2">
      <c r="A745" s="345"/>
      <c r="B745" s="345"/>
      <c r="C745" s="128" t="s">
        <v>16</v>
      </c>
      <c r="D745" s="114">
        <f t="shared" si="124"/>
        <v>0</v>
      </c>
      <c r="E745" s="114">
        <v>0</v>
      </c>
      <c r="F745" s="114">
        <v>0</v>
      </c>
      <c r="G745" s="114">
        <f t="shared" si="125"/>
        <v>0</v>
      </c>
      <c r="H745" s="114">
        <v>0</v>
      </c>
      <c r="I745" s="114">
        <v>0</v>
      </c>
    </row>
    <row r="746" spans="1:9" s="132" customFormat="1" ht="37.5" x14ac:dyDescent="0.2">
      <c r="A746" s="345"/>
      <c r="B746" s="345"/>
      <c r="C746" s="128" t="s">
        <v>17</v>
      </c>
      <c r="D746" s="114">
        <f t="shared" si="124"/>
        <v>0</v>
      </c>
      <c r="E746" s="114">
        <v>0</v>
      </c>
      <c r="F746" s="114">
        <v>0</v>
      </c>
      <c r="G746" s="114">
        <f t="shared" si="125"/>
        <v>0</v>
      </c>
      <c r="H746" s="114">
        <v>0</v>
      </c>
      <c r="I746" s="114">
        <v>0</v>
      </c>
    </row>
    <row r="747" spans="1:9" s="132" customFormat="1" ht="37.5" x14ac:dyDescent="0.2">
      <c r="A747" s="345"/>
      <c r="B747" s="345"/>
      <c r="C747" s="128" t="s">
        <v>18</v>
      </c>
      <c r="D747" s="114">
        <f t="shared" si="124"/>
        <v>0</v>
      </c>
      <c r="E747" s="114">
        <v>0</v>
      </c>
      <c r="F747" s="114">
        <v>0</v>
      </c>
      <c r="G747" s="114">
        <f t="shared" si="125"/>
        <v>0</v>
      </c>
      <c r="H747" s="114">
        <v>0</v>
      </c>
      <c r="I747" s="114">
        <v>0</v>
      </c>
    </row>
    <row r="748" spans="1:9" s="132" customFormat="1" ht="37.5" x14ac:dyDescent="0.2">
      <c r="A748" s="345"/>
      <c r="B748" s="345"/>
      <c r="C748" s="128" t="s">
        <v>19</v>
      </c>
      <c r="D748" s="114">
        <f t="shared" si="124"/>
        <v>0</v>
      </c>
      <c r="E748" s="114">
        <v>0</v>
      </c>
      <c r="F748" s="114">
        <v>0</v>
      </c>
      <c r="G748" s="114">
        <f t="shared" si="125"/>
        <v>0</v>
      </c>
      <c r="H748" s="114">
        <v>0</v>
      </c>
      <c r="I748" s="114">
        <v>0</v>
      </c>
    </row>
    <row r="749" spans="1:9" s="132" customFormat="1" ht="37.5" x14ac:dyDescent="0.2">
      <c r="A749" s="345"/>
      <c r="B749" s="345"/>
      <c r="C749" s="127" t="s">
        <v>20</v>
      </c>
      <c r="D749" s="114">
        <f t="shared" si="124"/>
        <v>0</v>
      </c>
      <c r="E749" s="114">
        <v>0</v>
      </c>
      <c r="F749" s="114">
        <v>0</v>
      </c>
      <c r="G749" s="114">
        <f t="shared" si="125"/>
        <v>0</v>
      </c>
      <c r="H749" s="114">
        <v>0</v>
      </c>
      <c r="I749" s="114">
        <v>0</v>
      </c>
    </row>
    <row r="750" spans="1:9" s="132" customFormat="1" ht="18.75" x14ac:dyDescent="0.2">
      <c r="A750" s="345"/>
      <c r="B750" s="345"/>
      <c r="C750" s="127" t="s">
        <v>11</v>
      </c>
      <c r="D750" s="114">
        <f t="shared" si="124"/>
        <v>0</v>
      </c>
      <c r="E750" s="114">
        <v>0</v>
      </c>
      <c r="F750" s="114">
        <v>0</v>
      </c>
      <c r="G750" s="114">
        <f t="shared" si="125"/>
        <v>0</v>
      </c>
      <c r="H750" s="114">
        <v>0</v>
      </c>
      <c r="I750" s="114">
        <v>0</v>
      </c>
    </row>
    <row r="751" spans="1:9" s="132" customFormat="1" ht="18.75" x14ac:dyDescent="0.2">
      <c r="A751" s="346"/>
      <c r="B751" s="346"/>
      <c r="C751" s="127" t="s">
        <v>10</v>
      </c>
      <c r="D751" s="114">
        <f t="shared" si="124"/>
        <v>0</v>
      </c>
      <c r="E751" s="114">
        <v>0</v>
      </c>
      <c r="F751" s="114">
        <v>0</v>
      </c>
      <c r="G751" s="114">
        <f t="shared" si="125"/>
        <v>0</v>
      </c>
      <c r="H751" s="114">
        <v>0</v>
      </c>
      <c r="I751" s="114">
        <v>0</v>
      </c>
    </row>
    <row r="752" spans="1:9" s="131" customFormat="1" ht="18.75" x14ac:dyDescent="0.2">
      <c r="A752" s="344" t="s">
        <v>54</v>
      </c>
      <c r="B752" s="344" t="s">
        <v>111</v>
      </c>
      <c r="C752" s="130" t="s">
        <v>33</v>
      </c>
      <c r="D752" s="117">
        <f t="shared" si="124"/>
        <v>236430.1</v>
      </c>
      <c r="E752" s="117">
        <f>E753+E763+E764</f>
        <v>234702.1</v>
      </c>
      <c r="F752" s="117">
        <f>F753+F763+F764</f>
        <v>1728</v>
      </c>
      <c r="G752" s="117">
        <f t="shared" si="125"/>
        <v>236430.1</v>
      </c>
      <c r="H752" s="117">
        <f>H753+H763+H764</f>
        <v>234702.1</v>
      </c>
      <c r="I752" s="117">
        <f>I753+I763+I764</f>
        <v>1728</v>
      </c>
    </row>
    <row r="753" spans="1:9" s="132" customFormat="1" ht="18.75" x14ac:dyDescent="0.2">
      <c r="A753" s="345"/>
      <c r="B753" s="345"/>
      <c r="C753" s="127" t="s">
        <v>13</v>
      </c>
      <c r="D753" s="114">
        <f t="shared" si="124"/>
        <v>0</v>
      </c>
      <c r="E753" s="114">
        <f>E755+E762</f>
        <v>0</v>
      </c>
      <c r="F753" s="114">
        <f>F755+F762</f>
        <v>0</v>
      </c>
      <c r="G753" s="114">
        <f t="shared" si="125"/>
        <v>0</v>
      </c>
      <c r="H753" s="114">
        <f>H755+H762</f>
        <v>0</v>
      </c>
      <c r="I753" s="114">
        <f>I755+I762</f>
        <v>0</v>
      </c>
    </row>
    <row r="754" spans="1:9" s="132" customFormat="1" ht="18.75" x14ac:dyDescent="0.2">
      <c r="A754" s="345"/>
      <c r="B754" s="345"/>
      <c r="C754" s="127" t="s">
        <v>12</v>
      </c>
      <c r="D754" s="114"/>
      <c r="E754" s="114"/>
      <c r="F754" s="114"/>
      <c r="G754" s="114"/>
      <c r="H754" s="114"/>
      <c r="I754" s="114"/>
    </row>
    <row r="755" spans="1:9" s="132" customFormat="1" ht="37.5" x14ac:dyDescent="0.2">
      <c r="A755" s="345"/>
      <c r="B755" s="345"/>
      <c r="C755" s="127" t="s">
        <v>15</v>
      </c>
      <c r="D755" s="114">
        <f t="shared" ref="D755:D766" si="126">E755+F755</f>
        <v>0</v>
      </c>
      <c r="E755" s="114">
        <f>E756+E757+E758+E759+E760+E761</f>
        <v>0</v>
      </c>
      <c r="F755" s="114">
        <f>F756+F757+F758+F759+F760+F761</f>
        <v>0</v>
      </c>
      <c r="G755" s="114">
        <f t="shared" ref="G755:G766" si="127">H755+I755</f>
        <v>0</v>
      </c>
      <c r="H755" s="114">
        <f>H756+H757+H758+H759+H760+H761</f>
        <v>0</v>
      </c>
      <c r="I755" s="114">
        <f>I756+I757+I758+I759+I760+I761</f>
        <v>0</v>
      </c>
    </row>
    <row r="756" spans="1:9" s="132" customFormat="1" ht="37.5" x14ac:dyDescent="0.2">
      <c r="A756" s="345"/>
      <c r="B756" s="345"/>
      <c r="C756" s="128" t="s">
        <v>21</v>
      </c>
      <c r="D756" s="114">
        <f t="shared" si="126"/>
        <v>0</v>
      </c>
      <c r="E756" s="114">
        <f t="shared" ref="E756:F764" si="128">E769+E782</f>
        <v>0</v>
      </c>
      <c r="F756" s="114">
        <f t="shared" si="128"/>
        <v>0</v>
      </c>
      <c r="G756" s="114">
        <f t="shared" si="127"/>
        <v>0</v>
      </c>
      <c r="H756" s="114">
        <f t="shared" ref="H756:I764" si="129">H769+H782</f>
        <v>0</v>
      </c>
      <c r="I756" s="114">
        <f t="shared" si="129"/>
        <v>0</v>
      </c>
    </row>
    <row r="757" spans="1:9" s="132" customFormat="1" ht="37.5" x14ac:dyDescent="0.2">
      <c r="A757" s="345"/>
      <c r="B757" s="345"/>
      <c r="C757" s="128" t="s">
        <v>22</v>
      </c>
      <c r="D757" s="114">
        <f t="shared" si="126"/>
        <v>0</v>
      </c>
      <c r="E757" s="114">
        <f t="shared" si="128"/>
        <v>0</v>
      </c>
      <c r="F757" s="114">
        <f t="shared" si="128"/>
        <v>0</v>
      </c>
      <c r="G757" s="114">
        <f t="shared" si="127"/>
        <v>0</v>
      </c>
      <c r="H757" s="114">
        <f t="shared" si="129"/>
        <v>0</v>
      </c>
      <c r="I757" s="114">
        <f t="shared" si="129"/>
        <v>0</v>
      </c>
    </row>
    <row r="758" spans="1:9" s="132" customFormat="1" ht="37.5" x14ac:dyDescent="0.2">
      <c r="A758" s="345"/>
      <c r="B758" s="345"/>
      <c r="C758" s="128" t="s">
        <v>16</v>
      </c>
      <c r="D758" s="114">
        <f t="shared" si="126"/>
        <v>0</v>
      </c>
      <c r="E758" s="114">
        <f t="shared" si="128"/>
        <v>0</v>
      </c>
      <c r="F758" s="114">
        <f t="shared" si="128"/>
        <v>0</v>
      </c>
      <c r="G758" s="114">
        <f t="shared" si="127"/>
        <v>0</v>
      </c>
      <c r="H758" s="114">
        <f t="shared" si="129"/>
        <v>0</v>
      </c>
      <c r="I758" s="114">
        <f t="shared" si="129"/>
        <v>0</v>
      </c>
    </row>
    <row r="759" spans="1:9" s="132" customFormat="1" ht="37.5" x14ac:dyDescent="0.2">
      <c r="A759" s="345"/>
      <c r="B759" s="345"/>
      <c r="C759" s="128" t="s">
        <v>17</v>
      </c>
      <c r="D759" s="114">
        <f t="shared" si="126"/>
        <v>0</v>
      </c>
      <c r="E759" s="114">
        <f t="shared" si="128"/>
        <v>0</v>
      </c>
      <c r="F759" s="114">
        <f t="shared" si="128"/>
        <v>0</v>
      </c>
      <c r="G759" s="114">
        <f t="shared" si="127"/>
        <v>0</v>
      </c>
      <c r="H759" s="114">
        <f t="shared" si="129"/>
        <v>0</v>
      </c>
      <c r="I759" s="114">
        <f t="shared" si="129"/>
        <v>0</v>
      </c>
    </row>
    <row r="760" spans="1:9" s="132" customFormat="1" ht="37.5" x14ac:dyDescent="0.2">
      <c r="A760" s="345"/>
      <c r="B760" s="345"/>
      <c r="C760" s="128" t="s">
        <v>18</v>
      </c>
      <c r="D760" s="114">
        <f t="shared" si="126"/>
        <v>0</v>
      </c>
      <c r="E760" s="114">
        <f t="shared" si="128"/>
        <v>0</v>
      </c>
      <c r="F760" s="114">
        <f t="shared" si="128"/>
        <v>0</v>
      </c>
      <c r="G760" s="114">
        <f t="shared" si="127"/>
        <v>0</v>
      </c>
      <c r="H760" s="114">
        <f t="shared" si="129"/>
        <v>0</v>
      </c>
      <c r="I760" s="114">
        <f t="shared" si="129"/>
        <v>0</v>
      </c>
    </row>
    <row r="761" spans="1:9" s="132" customFormat="1" ht="37.5" x14ac:dyDescent="0.2">
      <c r="A761" s="345"/>
      <c r="B761" s="345"/>
      <c r="C761" s="128" t="s">
        <v>19</v>
      </c>
      <c r="D761" s="114">
        <f t="shared" si="126"/>
        <v>0</v>
      </c>
      <c r="E761" s="114">
        <f t="shared" si="128"/>
        <v>0</v>
      </c>
      <c r="F761" s="114">
        <f t="shared" si="128"/>
        <v>0</v>
      </c>
      <c r="G761" s="114">
        <f t="shared" si="127"/>
        <v>0</v>
      </c>
      <c r="H761" s="114">
        <f t="shared" si="129"/>
        <v>0</v>
      </c>
      <c r="I761" s="114">
        <f t="shared" si="129"/>
        <v>0</v>
      </c>
    </row>
    <row r="762" spans="1:9" s="132" customFormat="1" ht="37.5" x14ac:dyDescent="0.2">
      <c r="A762" s="345"/>
      <c r="B762" s="345"/>
      <c r="C762" s="127" t="s">
        <v>20</v>
      </c>
      <c r="D762" s="114">
        <f t="shared" si="126"/>
        <v>0</v>
      </c>
      <c r="E762" s="114">
        <f t="shared" si="128"/>
        <v>0</v>
      </c>
      <c r="F762" s="114">
        <f t="shared" si="128"/>
        <v>0</v>
      </c>
      <c r="G762" s="114">
        <f t="shared" si="127"/>
        <v>0</v>
      </c>
      <c r="H762" s="114">
        <f t="shared" si="129"/>
        <v>0</v>
      </c>
      <c r="I762" s="114">
        <f t="shared" si="129"/>
        <v>0</v>
      </c>
    </row>
    <row r="763" spans="1:9" s="132" customFormat="1" ht="18.75" x14ac:dyDescent="0.2">
      <c r="A763" s="345"/>
      <c r="B763" s="345"/>
      <c r="C763" s="127" t="s">
        <v>11</v>
      </c>
      <c r="D763" s="114">
        <f t="shared" si="126"/>
        <v>0</v>
      </c>
      <c r="E763" s="114">
        <f t="shared" si="128"/>
        <v>0</v>
      </c>
      <c r="F763" s="114">
        <f t="shared" si="128"/>
        <v>0</v>
      </c>
      <c r="G763" s="114">
        <f t="shared" si="127"/>
        <v>0</v>
      </c>
      <c r="H763" s="114">
        <f t="shared" si="129"/>
        <v>0</v>
      </c>
      <c r="I763" s="114">
        <f t="shared" si="129"/>
        <v>0</v>
      </c>
    </row>
    <row r="764" spans="1:9" s="132" customFormat="1" ht="18.75" x14ac:dyDescent="0.2">
      <c r="A764" s="346"/>
      <c r="B764" s="346"/>
      <c r="C764" s="127" t="s">
        <v>10</v>
      </c>
      <c r="D764" s="114">
        <f t="shared" si="126"/>
        <v>236430.1</v>
      </c>
      <c r="E764" s="114">
        <f t="shared" si="128"/>
        <v>234702.1</v>
      </c>
      <c r="F764" s="114">
        <f t="shared" si="128"/>
        <v>1728</v>
      </c>
      <c r="G764" s="114">
        <f t="shared" si="127"/>
        <v>236430.1</v>
      </c>
      <c r="H764" s="114">
        <f t="shared" si="129"/>
        <v>234702.1</v>
      </c>
      <c r="I764" s="114">
        <f t="shared" si="129"/>
        <v>1728</v>
      </c>
    </row>
    <row r="765" spans="1:9" s="135" customFormat="1" ht="18.75" x14ac:dyDescent="0.2">
      <c r="A765" s="362" t="s">
        <v>56</v>
      </c>
      <c r="B765" s="344" t="s">
        <v>190</v>
      </c>
      <c r="C765" s="133" t="s">
        <v>33</v>
      </c>
      <c r="D765" s="134">
        <f t="shared" si="126"/>
        <v>199426.5</v>
      </c>
      <c r="E765" s="134">
        <f>E766+E776+E777</f>
        <v>199426.5</v>
      </c>
      <c r="F765" s="134">
        <f>F766+F776+F777</f>
        <v>0</v>
      </c>
      <c r="G765" s="134">
        <f t="shared" si="127"/>
        <v>199426.5</v>
      </c>
      <c r="H765" s="134">
        <f>H766+H776+H777</f>
        <v>199426.5</v>
      </c>
      <c r="I765" s="134">
        <f>I766+I776+I777</f>
        <v>0</v>
      </c>
    </row>
    <row r="766" spans="1:9" s="132" customFormat="1" ht="18.75" x14ac:dyDescent="0.2">
      <c r="A766" s="363"/>
      <c r="B766" s="345"/>
      <c r="C766" s="127" t="s">
        <v>13</v>
      </c>
      <c r="D766" s="114">
        <f t="shared" si="126"/>
        <v>0</v>
      </c>
      <c r="E766" s="114">
        <f>E768+E775</f>
        <v>0</v>
      </c>
      <c r="F766" s="114">
        <f>F768+F775</f>
        <v>0</v>
      </c>
      <c r="G766" s="114">
        <f t="shared" si="127"/>
        <v>0</v>
      </c>
      <c r="H766" s="114">
        <f>H768+H775</f>
        <v>0</v>
      </c>
      <c r="I766" s="114">
        <f>I768+I775</f>
        <v>0</v>
      </c>
    </row>
    <row r="767" spans="1:9" s="132" customFormat="1" ht="18.75" x14ac:dyDescent="0.2">
      <c r="A767" s="363"/>
      <c r="B767" s="345"/>
      <c r="C767" s="127" t="s">
        <v>12</v>
      </c>
      <c r="D767" s="114"/>
      <c r="E767" s="114"/>
      <c r="F767" s="114"/>
      <c r="G767" s="114"/>
      <c r="H767" s="114"/>
      <c r="I767" s="114"/>
    </row>
    <row r="768" spans="1:9" s="132" customFormat="1" ht="37.5" x14ac:dyDescent="0.2">
      <c r="A768" s="363"/>
      <c r="B768" s="345"/>
      <c r="C768" s="127" t="s">
        <v>15</v>
      </c>
      <c r="D768" s="114">
        <f t="shared" ref="D768:D779" si="130">E768+F768</f>
        <v>0</v>
      </c>
      <c r="E768" s="114">
        <f>E769+E770+E771+E772+E773+E774</f>
        <v>0</v>
      </c>
      <c r="F768" s="114">
        <f>F769+F770+F771+F772+F773+F774</f>
        <v>0</v>
      </c>
      <c r="G768" s="114">
        <f t="shared" ref="G768:G779" si="131">H768+I768</f>
        <v>0</v>
      </c>
      <c r="H768" s="114">
        <f>H769+H770+H771+H772+H773+H774</f>
        <v>0</v>
      </c>
      <c r="I768" s="114">
        <f>I769+I770+I771+I772+I773+I774</f>
        <v>0</v>
      </c>
    </row>
    <row r="769" spans="1:9" s="132" customFormat="1" ht="37.5" x14ac:dyDescent="0.2">
      <c r="A769" s="363"/>
      <c r="B769" s="345"/>
      <c r="C769" s="128" t="s">
        <v>21</v>
      </c>
      <c r="D769" s="114">
        <f t="shared" si="130"/>
        <v>0</v>
      </c>
      <c r="E769" s="114">
        <v>0</v>
      </c>
      <c r="F769" s="114">
        <v>0</v>
      </c>
      <c r="G769" s="114">
        <f t="shared" si="131"/>
        <v>0</v>
      </c>
      <c r="H769" s="114">
        <v>0</v>
      </c>
      <c r="I769" s="114">
        <v>0</v>
      </c>
    </row>
    <row r="770" spans="1:9" s="132" customFormat="1" ht="37.5" x14ac:dyDescent="0.2">
      <c r="A770" s="363"/>
      <c r="B770" s="345"/>
      <c r="C770" s="128" t="s">
        <v>22</v>
      </c>
      <c r="D770" s="114">
        <f t="shared" si="130"/>
        <v>0</v>
      </c>
      <c r="E770" s="114">
        <v>0</v>
      </c>
      <c r="F770" s="114">
        <v>0</v>
      </c>
      <c r="G770" s="114">
        <f t="shared" si="131"/>
        <v>0</v>
      </c>
      <c r="H770" s="114">
        <v>0</v>
      </c>
      <c r="I770" s="114">
        <v>0</v>
      </c>
    </row>
    <row r="771" spans="1:9" s="132" customFormat="1" ht="37.5" x14ac:dyDescent="0.2">
      <c r="A771" s="363"/>
      <c r="B771" s="345"/>
      <c r="C771" s="128" t="s">
        <v>16</v>
      </c>
      <c r="D771" s="114">
        <f t="shared" si="130"/>
        <v>0</v>
      </c>
      <c r="E771" s="114">
        <v>0</v>
      </c>
      <c r="F771" s="114">
        <v>0</v>
      </c>
      <c r="G771" s="114">
        <f t="shared" si="131"/>
        <v>0</v>
      </c>
      <c r="H771" s="114">
        <v>0</v>
      </c>
      <c r="I771" s="114">
        <v>0</v>
      </c>
    </row>
    <row r="772" spans="1:9" s="132" customFormat="1" ht="37.5" x14ac:dyDescent="0.2">
      <c r="A772" s="363"/>
      <c r="B772" s="345"/>
      <c r="C772" s="128" t="s">
        <v>17</v>
      </c>
      <c r="D772" s="114">
        <f t="shared" si="130"/>
        <v>0</v>
      </c>
      <c r="E772" s="114">
        <v>0</v>
      </c>
      <c r="F772" s="114">
        <v>0</v>
      </c>
      <c r="G772" s="114">
        <f t="shared" si="131"/>
        <v>0</v>
      </c>
      <c r="H772" s="114">
        <v>0</v>
      </c>
      <c r="I772" s="114">
        <v>0</v>
      </c>
    </row>
    <row r="773" spans="1:9" s="132" customFormat="1" ht="37.5" x14ac:dyDescent="0.2">
      <c r="A773" s="363"/>
      <c r="B773" s="345"/>
      <c r="C773" s="128" t="s">
        <v>18</v>
      </c>
      <c r="D773" s="114">
        <f t="shared" si="130"/>
        <v>0</v>
      </c>
      <c r="E773" s="114">
        <v>0</v>
      </c>
      <c r="F773" s="114">
        <v>0</v>
      </c>
      <c r="G773" s="114">
        <f t="shared" si="131"/>
        <v>0</v>
      </c>
      <c r="H773" s="114">
        <v>0</v>
      </c>
      <c r="I773" s="114">
        <v>0</v>
      </c>
    </row>
    <row r="774" spans="1:9" s="132" customFormat="1" ht="37.5" x14ac:dyDescent="0.2">
      <c r="A774" s="363"/>
      <c r="B774" s="345"/>
      <c r="C774" s="128" t="s">
        <v>19</v>
      </c>
      <c r="D774" s="114">
        <f t="shared" si="130"/>
        <v>0</v>
      </c>
      <c r="E774" s="114">
        <v>0</v>
      </c>
      <c r="F774" s="114">
        <v>0</v>
      </c>
      <c r="G774" s="114">
        <f t="shared" si="131"/>
        <v>0</v>
      </c>
      <c r="H774" s="114">
        <v>0</v>
      </c>
      <c r="I774" s="114">
        <v>0</v>
      </c>
    </row>
    <row r="775" spans="1:9" s="132" customFormat="1" ht="37.5" x14ac:dyDescent="0.2">
      <c r="A775" s="363"/>
      <c r="B775" s="345"/>
      <c r="C775" s="127" t="s">
        <v>20</v>
      </c>
      <c r="D775" s="114">
        <f t="shared" si="130"/>
        <v>0</v>
      </c>
      <c r="E775" s="114">
        <v>0</v>
      </c>
      <c r="F775" s="114">
        <v>0</v>
      </c>
      <c r="G775" s="114">
        <f t="shared" si="131"/>
        <v>0</v>
      </c>
      <c r="H775" s="114">
        <v>0</v>
      </c>
      <c r="I775" s="114">
        <v>0</v>
      </c>
    </row>
    <row r="776" spans="1:9" s="132" customFormat="1" ht="18.75" x14ac:dyDescent="0.2">
      <c r="A776" s="363"/>
      <c r="B776" s="345"/>
      <c r="C776" s="127" t="s">
        <v>11</v>
      </c>
      <c r="D776" s="114">
        <f t="shared" si="130"/>
        <v>0</v>
      </c>
      <c r="E776" s="114">
        <v>0</v>
      </c>
      <c r="F776" s="114">
        <v>0</v>
      </c>
      <c r="G776" s="114">
        <f t="shared" si="131"/>
        <v>0</v>
      </c>
      <c r="H776" s="114">
        <v>0</v>
      </c>
      <c r="I776" s="114">
        <v>0</v>
      </c>
    </row>
    <row r="777" spans="1:9" s="132" customFormat="1" ht="18.75" x14ac:dyDescent="0.2">
      <c r="A777" s="364"/>
      <c r="B777" s="346"/>
      <c r="C777" s="127" t="s">
        <v>10</v>
      </c>
      <c r="D777" s="114">
        <f t="shared" si="130"/>
        <v>199426.5</v>
      </c>
      <c r="E777" s="114">
        <v>199426.5</v>
      </c>
      <c r="F777" s="114">
        <v>0</v>
      </c>
      <c r="G777" s="114">
        <f t="shared" si="131"/>
        <v>199426.5</v>
      </c>
      <c r="H777" s="114">
        <v>199426.5</v>
      </c>
      <c r="I777" s="114">
        <v>0</v>
      </c>
    </row>
    <row r="778" spans="1:9" s="135" customFormat="1" ht="18.75" x14ac:dyDescent="0.2">
      <c r="A778" s="362" t="s">
        <v>57</v>
      </c>
      <c r="B778" s="344" t="s">
        <v>191</v>
      </c>
      <c r="C778" s="133" t="s">
        <v>33</v>
      </c>
      <c r="D778" s="134">
        <f t="shared" si="130"/>
        <v>37003.599999999999</v>
      </c>
      <c r="E778" s="134">
        <f>E779+E789+E790</f>
        <v>35275.599999999999</v>
      </c>
      <c r="F778" s="134">
        <f>F779+F789+F790</f>
        <v>1728</v>
      </c>
      <c r="G778" s="134">
        <f t="shared" si="131"/>
        <v>37003.599999999999</v>
      </c>
      <c r="H778" s="134">
        <f>H779+H789+H790</f>
        <v>35275.599999999999</v>
      </c>
      <c r="I778" s="134">
        <f>I779+I789+I790</f>
        <v>1728</v>
      </c>
    </row>
    <row r="779" spans="1:9" s="132" customFormat="1" ht="18.75" x14ac:dyDescent="0.2">
      <c r="A779" s="363"/>
      <c r="B779" s="345"/>
      <c r="C779" s="127" t="s">
        <v>13</v>
      </c>
      <c r="D779" s="114">
        <f t="shared" si="130"/>
        <v>0</v>
      </c>
      <c r="E779" s="114">
        <f>E781+E788</f>
        <v>0</v>
      </c>
      <c r="F779" s="114">
        <f>F781+F788</f>
        <v>0</v>
      </c>
      <c r="G779" s="114">
        <f t="shared" si="131"/>
        <v>0</v>
      </c>
      <c r="H779" s="114">
        <f>H781+H788</f>
        <v>0</v>
      </c>
      <c r="I779" s="114">
        <f>I781+I788</f>
        <v>0</v>
      </c>
    </row>
    <row r="780" spans="1:9" s="132" customFormat="1" ht="18.75" x14ac:dyDescent="0.2">
      <c r="A780" s="363"/>
      <c r="B780" s="345"/>
      <c r="C780" s="127" t="s">
        <v>12</v>
      </c>
      <c r="D780" s="114"/>
      <c r="E780" s="114"/>
      <c r="F780" s="114"/>
      <c r="G780" s="114"/>
      <c r="H780" s="114"/>
      <c r="I780" s="114"/>
    </row>
    <row r="781" spans="1:9" s="132" customFormat="1" ht="37.5" x14ac:dyDescent="0.2">
      <c r="A781" s="363"/>
      <c r="B781" s="345"/>
      <c r="C781" s="127" t="s">
        <v>15</v>
      </c>
      <c r="D781" s="114">
        <f t="shared" ref="D781:D792" si="132">E781+F781</f>
        <v>0</v>
      </c>
      <c r="E781" s="114">
        <f>E782+E783+E784+E785+E786+E787</f>
        <v>0</v>
      </c>
      <c r="F781" s="114">
        <f>F782+F783+F784+F785+F786+F787</f>
        <v>0</v>
      </c>
      <c r="G781" s="114">
        <f t="shared" ref="G781:G792" si="133">H781+I781</f>
        <v>0</v>
      </c>
      <c r="H781" s="114">
        <f>H782+H783+H784+H785+H786+H787</f>
        <v>0</v>
      </c>
      <c r="I781" s="114">
        <f>I782+I783+I784+I785+I786+I787</f>
        <v>0</v>
      </c>
    </row>
    <row r="782" spans="1:9" s="132" customFormat="1" ht="37.5" x14ac:dyDescent="0.2">
      <c r="A782" s="363"/>
      <c r="B782" s="345"/>
      <c r="C782" s="128" t="s">
        <v>21</v>
      </c>
      <c r="D782" s="114">
        <f t="shared" si="132"/>
        <v>0</v>
      </c>
      <c r="E782" s="114">
        <v>0</v>
      </c>
      <c r="F782" s="114">
        <v>0</v>
      </c>
      <c r="G782" s="114">
        <f t="shared" si="133"/>
        <v>0</v>
      </c>
      <c r="H782" s="114">
        <v>0</v>
      </c>
      <c r="I782" s="114">
        <v>0</v>
      </c>
    </row>
    <row r="783" spans="1:9" s="132" customFormat="1" ht="37.5" x14ac:dyDescent="0.2">
      <c r="A783" s="363"/>
      <c r="B783" s="345"/>
      <c r="C783" s="128" t="s">
        <v>22</v>
      </c>
      <c r="D783" s="114">
        <f t="shared" si="132"/>
        <v>0</v>
      </c>
      <c r="E783" s="114">
        <v>0</v>
      </c>
      <c r="F783" s="114">
        <v>0</v>
      </c>
      <c r="G783" s="114">
        <f t="shared" si="133"/>
        <v>0</v>
      </c>
      <c r="H783" s="114">
        <v>0</v>
      </c>
      <c r="I783" s="114">
        <v>0</v>
      </c>
    </row>
    <row r="784" spans="1:9" s="132" customFormat="1" ht="37.5" x14ac:dyDescent="0.2">
      <c r="A784" s="363"/>
      <c r="B784" s="345"/>
      <c r="C784" s="128" t="s">
        <v>16</v>
      </c>
      <c r="D784" s="114">
        <f t="shared" si="132"/>
        <v>0</v>
      </c>
      <c r="E784" s="114">
        <v>0</v>
      </c>
      <c r="F784" s="114">
        <v>0</v>
      </c>
      <c r="G784" s="114">
        <f t="shared" si="133"/>
        <v>0</v>
      </c>
      <c r="H784" s="114">
        <v>0</v>
      </c>
      <c r="I784" s="114">
        <v>0</v>
      </c>
    </row>
    <row r="785" spans="1:9" s="132" customFormat="1" ht="37.5" x14ac:dyDescent="0.2">
      <c r="A785" s="363"/>
      <c r="B785" s="345"/>
      <c r="C785" s="128" t="s">
        <v>17</v>
      </c>
      <c r="D785" s="114">
        <f t="shared" si="132"/>
        <v>0</v>
      </c>
      <c r="E785" s="114">
        <v>0</v>
      </c>
      <c r="F785" s="114">
        <v>0</v>
      </c>
      <c r="G785" s="114">
        <f t="shared" si="133"/>
        <v>0</v>
      </c>
      <c r="H785" s="114">
        <v>0</v>
      </c>
      <c r="I785" s="114">
        <v>0</v>
      </c>
    </row>
    <row r="786" spans="1:9" s="132" customFormat="1" ht="37.5" x14ac:dyDescent="0.2">
      <c r="A786" s="363"/>
      <c r="B786" s="345"/>
      <c r="C786" s="128" t="s">
        <v>18</v>
      </c>
      <c r="D786" s="114">
        <f t="shared" si="132"/>
        <v>0</v>
      </c>
      <c r="E786" s="114">
        <v>0</v>
      </c>
      <c r="F786" s="114">
        <v>0</v>
      </c>
      <c r="G786" s="114">
        <f t="shared" si="133"/>
        <v>0</v>
      </c>
      <c r="H786" s="114">
        <v>0</v>
      </c>
      <c r="I786" s="114">
        <v>0</v>
      </c>
    </row>
    <row r="787" spans="1:9" s="132" customFormat="1" ht="37.5" x14ac:dyDescent="0.2">
      <c r="A787" s="363"/>
      <c r="B787" s="345"/>
      <c r="C787" s="128" t="s">
        <v>19</v>
      </c>
      <c r="D787" s="114">
        <f t="shared" si="132"/>
        <v>0</v>
      </c>
      <c r="E787" s="114">
        <v>0</v>
      </c>
      <c r="F787" s="114">
        <v>0</v>
      </c>
      <c r="G787" s="114">
        <f t="shared" si="133"/>
        <v>0</v>
      </c>
      <c r="H787" s="114">
        <v>0</v>
      </c>
      <c r="I787" s="114">
        <v>0</v>
      </c>
    </row>
    <row r="788" spans="1:9" s="132" customFormat="1" ht="37.5" x14ac:dyDescent="0.2">
      <c r="A788" s="363"/>
      <c r="B788" s="345"/>
      <c r="C788" s="127" t="s">
        <v>20</v>
      </c>
      <c r="D788" s="114">
        <f t="shared" si="132"/>
        <v>0</v>
      </c>
      <c r="E788" s="114">
        <v>0</v>
      </c>
      <c r="F788" s="114">
        <v>0</v>
      </c>
      <c r="G788" s="114">
        <f t="shared" si="133"/>
        <v>0</v>
      </c>
      <c r="H788" s="114">
        <v>0</v>
      </c>
      <c r="I788" s="114">
        <v>0</v>
      </c>
    </row>
    <row r="789" spans="1:9" s="132" customFormat="1" ht="18.75" x14ac:dyDescent="0.2">
      <c r="A789" s="363"/>
      <c r="B789" s="345"/>
      <c r="C789" s="127" t="s">
        <v>11</v>
      </c>
      <c r="D789" s="114">
        <f t="shared" si="132"/>
        <v>0</v>
      </c>
      <c r="E789" s="114">
        <v>0</v>
      </c>
      <c r="F789" s="114">
        <v>0</v>
      </c>
      <c r="G789" s="114">
        <f t="shared" si="133"/>
        <v>0</v>
      </c>
      <c r="H789" s="114">
        <v>0</v>
      </c>
      <c r="I789" s="114">
        <v>0</v>
      </c>
    </row>
    <row r="790" spans="1:9" s="132" customFormat="1" ht="18.75" x14ac:dyDescent="0.2">
      <c r="A790" s="364"/>
      <c r="B790" s="346"/>
      <c r="C790" s="127" t="s">
        <v>10</v>
      </c>
      <c r="D790" s="114">
        <f t="shared" si="132"/>
        <v>37003.599999999999</v>
      </c>
      <c r="E790" s="114">
        <v>35275.599999999999</v>
      </c>
      <c r="F790" s="114">
        <v>1728</v>
      </c>
      <c r="G790" s="114">
        <f t="shared" si="133"/>
        <v>37003.599999999999</v>
      </c>
      <c r="H790" s="114">
        <v>35275.599999999999</v>
      </c>
      <c r="I790" s="114">
        <v>1728</v>
      </c>
    </row>
    <row r="791" spans="1:9" s="131" customFormat="1" ht="18.75" x14ac:dyDescent="0.2">
      <c r="A791" s="344" t="s">
        <v>55</v>
      </c>
      <c r="B791" s="344" t="s">
        <v>112</v>
      </c>
      <c r="C791" s="130" t="s">
        <v>33</v>
      </c>
      <c r="D791" s="117">
        <f t="shared" si="132"/>
        <v>500</v>
      </c>
      <c r="E791" s="117">
        <f>E792+E802+E803</f>
        <v>0</v>
      </c>
      <c r="F791" s="117">
        <f>F792+F802+F803</f>
        <v>500</v>
      </c>
      <c r="G791" s="117">
        <f t="shared" si="133"/>
        <v>500</v>
      </c>
      <c r="H791" s="117">
        <f>H792+H802+H803</f>
        <v>0</v>
      </c>
      <c r="I791" s="117">
        <f>I792+I802+I803</f>
        <v>500</v>
      </c>
    </row>
    <row r="792" spans="1:9" s="132" customFormat="1" ht="18.75" x14ac:dyDescent="0.2">
      <c r="A792" s="345"/>
      <c r="B792" s="345"/>
      <c r="C792" s="127" t="s">
        <v>13</v>
      </c>
      <c r="D792" s="114">
        <f t="shared" si="132"/>
        <v>0</v>
      </c>
      <c r="E792" s="114">
        <f>E794+E801</f>
        <v>0</v>
      </c>
      <c r="F792" s="114">
        <f>F794+F801</f>
        <v>0</v>
      </c>
      <c r="G792" s="114">
        <f t="shared" si="133"/>
        <v>0</v>
      </c>
      <c r="H792" s="114">
        <f>H794+H801</f>
        <v>0</v>
      </c>
      <c r="I792" s="114">
        <f>I794+I801</f>
        <v>0</v>
      </c>
    </row>
    <row r="793" spans="1:9" s="132" customFormat="1" ht="18.75" x14ac:dyDescent="0.2">
      <c r="A793" s="345"/>
      <c r="B793" s="345"/>
      <c r="C793" s="127" t="s">
        <v>12</v>
      </c>
      <c r="D793" s="114"/>
      <c r="E793" s="114"/>
      <c r="F793" s="114"/>
      <c r="G793" s="114"/>
      <c r="H793" s="114"/>
      <c r="I793" s="114"/>
    </row>
    <row r="794" spans="1:9" s="132" customFormat="1" ht="37.5" x14ac:dyDescent="0.2">
      <c r="A794" s="345"/>
      <c r="B794" s="345"/>
      <c r="C794" s="127" t="s">
        <v>15</v>
      </c>
      <c r="D794" s="114">
        <f t="shared" ref="D794:D805" si="134">E794+F794</f>
        <v>0</v>
      </c>
      <c r="E794" s="114">
        <f>E795+E796+E797+E798+E799+E800</f>
        <v>0</v>
      </c>
      <c r="F794" s="114">
        <f>F795+F796+F797+F798+F799+F800</f>
        <v>0</v>
      </c>
      <c r="G794" s="114">
        <f t="shared" ref="G794:G805" si="135">H794+I794</f>
        <v>0</v>
      </c>
      <c r="H794" s="114">
        <f>H795+H796+H797+H798+H799+H800</f>
        <v>0</v>
      </c>
      <c r="I794" s="114">
        <f>I795+I796+I797+I798+I799+I800</f>
        <v>0</v>
      </c>
    </row>
    <row r="795" spans="1:9" s="132" customFormat="1" ht="37.5" x14ac:dyDescent="0.2">
      <c r="A795" s="345"/>
      <c r="B795" s="345"/>
      <c r="C795" s="128" t="s">
        <v>21</v>
      </c>
      <c r="D795" s="114">
        <f t="shared" si="134"/>
        <v>0</v>
      </c>
      <c r="E795" s="114">
        <v>0</v>
      </c>
      <c r="F795" s="114">
        <v>0</v>
      </c>
      <c r="G795" s="114">
        <f t="shared" si="135"/>
        <v>0</v>
      </c>
      <c r="H795" s="114">
        <v>0</v>
      </c>
      <c r="I795" s="114">
        <v>0</v>
      </c>
    </row>
    <row r="796" spans="1:9" s="132" customFormat="1" ht="37.5" x14ac:dyDescent="0.2">
      <c r="A796" s="345"/>
      <c r="B796" s="345"/>
      <c r="C796" s="128" t="s">
        <v>22</v>
      </c>
      <c r="D796" s="114">
        <f t="shared" si="134"/>
        <v>0</v>
      </c>
      <c r="E796" s="114">
        <v>0</v>
      </c>
      <c r="F796" s="114">
        <v>0</v>
      </c>
      <c r="G796" s="114">
        <f t="shared" si="135"/>
        <v>0</v>
      </c>
      <c r="H796" s="114">
        <v>0</v>
      </c>
      <c r="I796" s="114">
        <v>0</v>
      </c>
    </row>
    <row r="797" spans="1:9" s="132" customFormat="1" ht="37.5" x14ac:dyDescent="0.2">
      <c r="A797" s="345"/>
      <c r="B797" s="345"/>
      <c r="C797" s="128" t="s">
        <v>16</v>
      </c>
      <c r="D797" s="114">
        <f t="shared" si="134"/>
        <v>0</v>
      </c>
      <c r="E797" s="114">
        <v>0</v>
      </c>
      <c r="F797" s="114">
        <v>0</v>
      </c>
      <c r="G797" s="114">
        <f t="shared" si="135"/>
        <v>0</v>
      </c>
      <c r="H797" s="114">
        <v>0</v>
      </c>
      <c r="I797" s="114">
        <v>0</v>
      </c>
    </row>
    <row r="798" spans="1:9" s="132" customFormat="1" ht="37.5" x14ac:dyDescent="0.2">
      <c r="A798" s="345"/>
      <c r="B798" s="345"/>
      <c r="C798" s="128" t="s">
        <v>17</v>
      </c>
      <c r="D798" s="114">
        <f t="shared" si="134"/>
        <v>0</v>
      </c>
      <c r="E798" s="114">
        <v>0</v>
      </c>
      <c r="F798" s="114">
        <v>0</v>
      </c>
      <c r="G798" s="114">
        <f t="shared" si="135"/>
        <v>0</v>
      </c>
      <c r="H798" s="114">
        <v>0</v>
      </c>
      <c r="I798" s="114">
        <v>0</v>
      </c>
    </row>
    <row r="799" spans="1:9" s="132" customFormat="1" ht="37.5" x14ac:dyDescent="0.2">
      <c r="A799" s="345"/>
      <c r="B799" s="345"/>
      <c r="C799" s="128" t="s">
        <v>18</v>
      </c>
      <c r="D799" s="114">
        <f t="shared" si="134"/>
        <v>0</v>
      </c>
      <c r="E799" s="114">
        <v>0</v>
      </c>
      <c r="F799" s="114">
        <v>0</v>
      </c>
      <c r="G799" s="114">
        <f t="shared" si="135"/>
        <v>0</v>
      </c>
      <c r="H799" s="114">
        <v>0</v>
      </c>
      <c r="I799" s="114">
        <v>0</v>
      </c>
    </row>
    <row r="800" spans="1:9" s="132" customFormat="1" ht="37.5" x14ac:dyDescent="0.2">
      <c r="A800" s="345"/>
      <c r="B800" s="345"/>
      <c r="C800" s="128" t="s">
        <v>19</v>
      </c>
      <c r="D800" s="114">
        <f t="shared" si="134"/>
        <v>0</v>
      </c>
      <c r="E800" s="114">
        <v>0</v>
      </c>
      <c r="F800" s="114">
        <v>0</v>
      </c>
      <c r="G800" s="114">
        <f t="shared" si="135"/>
        <v>0</v>
      </c>
      <c r="H800" s="114">
        <v>0</v>
      </c>
      <c r="I800" s="114">
        <v>0</v>
      </c>
    </row>
    <row r="801" spans="1:9" s="132" customFormat="1" ht="37.5" x14ac:dyDescent="0.2">
      <c r="A801" s="345"/>
      <c r="B801" s="345"/>
      <c r="C801" s="127" t="s">
        <v>20</v>
      </c>
      <c r="D801" s="114">
        <f t="shared" si="134"/>
        <v>0</v>
      </c>
      <c r="E801" s="114">
        <v>0</v>
      </c>
      <c r="F801" s="114">
        <v>0</v>
      </c>
      <c r="G801" s="114">
        <f t="shared" si="135"/>
        <v>0</v>
      </c>
      <c r="H801" s="114">
        <v>0</v>
      </c>
      <c r="I801" s="114">
        <v>0</v>
      </c>
    </row>
    <row r="802" spans="1:9" s="132" customFormat="1" ht="18.75" x14ac:dyDescent="0.2">
      <c r="A802" s="345"/>
      <c r="B802" s="345"/>
      <c r="C802" s="127" t="s">
        <v>11</v>
      </c>
      <c r="D802" s="114">
        <f t="shared" si="134"/>
        <v>0</v>
      </c>
      <c r="E802" s="114">
        <v>0</v>
      </c>
      <c r="F802" s="114">
        <v>0</v>
      </c>
      <c r="G802" s="114">
        <f t="shared" si="135"/>
        <v>0</v>
      </c>
      <c r="H802" s="114">
        <v>0</v>
      </c>
      <c r="I802" s="114">
        <v>0</v>
      </c>
    </row>
    <row r="803" spans="1:9" s="132" customFormat="1" ht="18.75" x14ac:dyDescent="0.2">
      <c r="A803" s="346"/>
      <c r="B803" s="346"/>
      <c r="C803" s="127" t="s">
        <v>10</v>
      </c>
      <c r="D803" s="114">
        <f t="shared" si="134"/>
        <v>500</v>
      </c>
      <c r="E803" s="114">
        <v>0</v>
      </c>
      <c r="F803" s="114">
        <v>500</v>
      </c>
      <c r="G803" s="114">
        <f t="shared" si="135"/>
        <v>500</v>
      </c>
      <c r="H803" s="114">
        <v>0</v>
      </c>
      <c r="I803" s="114">
        <v>500</v>
      </c>
    </row>
    <row r="804" spans="1:9" s="131" customFormat="1" ht="18.75" x14ac:dyDescent="0.2">
      <c r="A804" s="344" t="s">
        <v>58</v>
      </c>
      <c r="B804" s="344" t="s">
        <v>113</v>
      </c>
      <c r="C804" s="130" t="s">
        <v>33</v>
      </c>
      <c r="D804" s="117">
        <f t="shared" si="134"/>
        <v>0</v>
      </c>
      <c r="E804" s="117">
        <f>E805+E815+E816</f>
        <v>0</v>
      </c>
      <c r="F804" s="117">
        <f>F805+F815+F816</f>
        <v>0</v>
      </c>
      <c r="G804" s="117">
        <f t="shared" si="135"/>
        <v>0</v>
      </c>
      <c r="H804" s="117">
        <f>H805+H815+H816</f>
        <v>0</v>
      </c>
      <c r="I804" s="117">
        <f>I805+I815+I816</f>
        <v>0</v>
      </c>
    </row>
    <row r="805" spans="1:9" s="132" customFormat="1" ht="18.75" x14ac:dyDescent="0.2">
      <c r="A805" s="345"/>
      <c r="B805" s="345"/>
      <c r="C805" s="127" t="s">
        <v>13</v>
      </c>
      <c r="D805" s="114">
        <f t="shared" si="134"/>
        <v>0</v>
      </c>
      <c r="E805" s="114">
        <f>E807+E814</f>
        <v>0</v>
      </c>
      <c r="F805" s="114">
        <f>F807+F814</f>
        <v>0</v>
      </c>
      <c r="G805" s="114">
        <f t="shared" si="135"/>
        <v>0</v>
      </c>
      <c r="H805" s="114">
        <f>H807+H814</f>
        <v>0</v>
      </c>
      <c r="I805" s="114">
        <f>I807+I814</f>
        <v>0</v>
      </c>
    </row>
    <row r="806" spans="1:9" s="132" customFormat="1" ht="18.75" x14ac:dyDescent="0.2">
      <c r="A806" s="345"/>
      <c r="B806" s="345"/>
      <c r="C806" s="127" t="s">
        <v>12</v>
      </c>
      <c r="D806" s="114"/>
      <c r="E806" s="114"/>
      <c r="F806" s="114"/>
      <c r="G806" s="114"/>
      <c r="H806" s="114"/>
      <c r="I806" s="114"/>
    </row>
    <row r="807" spans="1:9" s="132" customFormat="1" ht="37.5" x14ac:dyDescent="0.2">
      <c r="A807" s="345"/>
      <c r="B807" s="345"/>
      <c r="C807" s="127" t="s">
        <v>15</v>
      </c>
      <c r="D807" s="114">
        <f t="shared" ref="D807:D818" si="136">E807+F807</f>
        <v>0</v>
      </c>
      <c r="E807" s="114">
        <f>E808+E809+E810+E811+E812+E813</f>
        <v>0</v>
      </c>
      <c r="F807" s="114">
        <f>F808+F809+F810+F811+F812+F813</f>
        <v>0</v>
      </c>
      <c r="G807" s="114">
        <f t="shared" ref="G807:G818" si="137">H807+I807</f>
        <v>0</v>
      </c>
      <c r="H807" s="114">
        <f>H808+H809+H810+H811+H812+H813</f>
        <v>0</v>
      </c>
      <c r="I807" s="114">
        <f>I808+I809+I810+I811+I812+I813</f>
        <v>0</v>
      </c>
    </row>
    <row r="808" spans="1:9" s="132" customFormat="1" ht="37.5" x14ac:dyDescent="0.2">
      <c r="A808" s="345"/>
      <c r="B808" s="345"/>
      <c r="C808" s="128" t="s">
        <v>21</v>
      </c>
      <c r="D808" s="114">
        <f t="shared" si="136"/>
        <v>0</v>
      </c>
      <c r="E808" s="114">
        <f t="shared" ref="E808:F816" si="138">E821+E834+E847</f>
        <v>0</v>
      </c>
      <c r="F808" s="114">
        <f t="shared" si="138"/>
        <v>0</v>
      </c>
      <c r="G808" s="114">
        <f t="shared" si="137"/>
        <v>0</v>
      </c>
      <c r="H808" s="114">
        <f t="shared" ref="H808:I816" si="139">H821+H834+H847</f>
        <v>0</v>
      </c>
      <c r="I808" s="114">
        <f t="shared" si="139"/>
        <v>0</v>
      </c>
    </row>
    <row r="809" spans="1:9" s="132" customFormat="1" ht="37.5" x14ac:dyDescent="0.2">
      <c r="A809" s="345"/>
      <c r="B809" s="345"/>
      <c r="C809" s="128" t="s">
        <v>22</v>
      </c>
      <c r="D809" s="114">
        <f t="shared" si="136"/>
        <v>0</v>
      </c>
      <c r="E809" s="114">
        <f t="shared" si="138"/>
        <v>0</v>
      </c>
      <c r="F809" s="114">
        <f t="shared" si="138"/>
        <v>0</v>
      </c>
      <c r="G809" s="114">
        <f t="shared" si="137"/>
        <v>0</v>
      </c>
      <c r="H809" s="114">
        <f t="shared" si="139"/>
        <v>0</v>
      </c>
      <c r="I809" s="114">
        <f t="shared" si="139"/>
        <v>0</v>
      </c>
    </row>
    <row r="810" spans="1:9" s="132" customFormat="1" ht="37.5" x14ac:dyDescent="0.2">
      <c r="A810" s="345"/>
      <c r="B810" s="345"/>
      <c r="C810" s="128" t="s">
        <v>16</v>
      </c>
      <c r="D810" s="114">
        <f t="shared" si="136"/>
        <v>0</v>
      </c>
      <c r="E810" s="114">
        <f t="shared" si="138"/>
        <v>0</v>
      </c>
      <c r="F810" s="114">
        <f t="shared" si="138"/>
        <v>0</v>
      </c>
      <c r="G810" s="114">
        <f t="shared" si="137"/>
        <v>0</v>
      </c>
      <c r="H810" s="114">
        <f t="shared" si="139"/>
        <v>0</v>
      </c>
      <c r="I810" s="114">
        <f t="shared" si="139"/>
        <v>0</v>
      </c>
    </row>
    <row r="811" spans="1:9" s="132" customFormat="1" ht="37.5" x14ac:dyDescent="0.2">
      <c r="A811" s="345"/>
      <c r="B811" s="345"/>
      <c r="C811" s="128" t="s">
        <v>17</v>
      </c>
      <c r="D811" s="114">
        <f t="shared" si="136"/>
        <v>0</v>
      </c>
      <c r="E811" s="114">
        <f t="shared" si="138"/>
        <v>0</v>
      </c>
      <c r="F811" s="114">
        <f t="shared" si="138"/>
        <v>0</v>
      </c>
      <c r="G811" s="114">
        <f t="shared" si="137"/>
        <v>0</v>
      </c>
      <c r="H811" s="114">
        <f t="shared" si="139"/>
        <v>0</v>
      </c>
      <c r="I811" s="114">
        <f t="shared" si="139"/>
        <v>0</v>
      </c>
    </row>
    <row r="812" spans="1:9" s="132" customFormat="1" ht="37.5" x14ac:dyDescent="0.2">
      <c r="A812" s="345"/>
      <c r="B812" s="345"/>
      <c r="C812" s="128" t="s">
        <v>18</v>
      </c>
      <c r="D812" s="114">
        <f t="shared" si="136"/>
        <v>0</v>
      </c>
      <c r="E812" s="114">
        <f t="shared" si="138"/>
        <v>0</v>
      </c>
      <c r="F812" s="114">
        <f t="shared" si="138"/>
        <v>0</v>
      </c>
      <c r="G812" s="114">
        <f t="shared" si="137"/>
        <v>0</v>
      </c>
      <c r="H812" s="114">
        <f t="shared" si="139"/>
        <v>0</v>
      </c>
      <c r="I812" s="114">
        <f t="shared" si="139"/>
        <v>0</v>
      </c>
    </row>
    <row r="813" spans="1:9" s="132" customFormat="1" ht="37.5" x14ac:dyDescent="0.2">
      <c r="A813" s="345"/>
      <c r="B813" s="345"/>
      <c r="C813" s="128" t="s">
        <v>19</v>
      </c>
      <c r="D813" s="114">
        <f t="shared" si="136"/>
        <v>0</v>
      </c>
      <c r="E813" s="114">
        <f t="shared" si="138"/>
        <v>0</v>
      </c>
      <c r="F813" s="114">
        <f t="shared" si="138"/>
        <v>0</v>
      </c>
      <c r="G813" s="114">
        <f t="shared" si="137"/>
        <v>0</v>
      </c>
      <c r="H813" s="114">
        <f t="shared" si="139"/>
        <v>0</v>
      </c>
      <c r="I813" s="114">
        <f t="shared" si="139"/>
        <v>0</v>
      </c>
    </row>
    <row r="814" spans="1:9" s="132" customFormat="1" ht="37.5" x14ac:dyDescent="0.2">
      <c r="A814" s="345"/>
      <c r="B814" s="345"/>
      <c r="C814" s="127" t="s">
        <v>20</v>
      </c>
      <c r="D814" s="114">
        <f t="shared" si="136"/>
        <v>0</v>
      </c>
      <c r="E814" s="114">
        <f t="shared" si="138"/>
        <v>0</v>
      </c>
      <c r="F814" s="114">
        <f t="shared" si="138"/>
        <v>0</v>
      </c>
      <c r="G814" s="114">
        <f t="shared" si="137"/>
        <v>0</v>
      </c>
      <c r="H814" s="114">
        <f t="shared" si="139"/>
        <v>0</v>
      </c>
      <c r="I814" s="114">
        <f t="shared" si="139"/>
        <v>0</v>
      </c>
    </row>
    <row r="815" spans="1:9" s="132" customFormat="1" ht="18.75" x14ac:dyDescent="0.2">
      <c r="A815" s="345"/>
      <c r="B815" s="345"/>
      <c r="C815" s="127" t="s">
        <v>11</v>
      </c>
      <c r="D815" s="114">
        <f t="shared" si="136"/>
        <v>0</v>
      </c>
      <c r="E815" s="114">
        <f t="shared" si="138"/>
        <v>0</v>
      </c>
      <c r="F815" s="114">
        <f t="shared" si="138"/>
        <v>0</v>
      </c>
      <c r="G815" s="114">
        <f t="shared" si="137"/>
        <v>0</v>
      </c>
      <c r="H815" s="114">
        <f t="shared" si="139"/>
        <v>0</v>
      </c>
      <c r="I815" s="114">
        <f t="shared" si="139"/>
        <v>0</v>
      </c>
    </row>
    <row r="816" spans="1:9" s="132" customFormat="1" ht="18.75" x14ac:dyDescent="0.2">
      <c r="A816" s="346"/>
      <c r="B816" s="346"/>
      <c r="C816" s="127" t="s">
        <v>10</v>
      </c>
      <c r="D816" s="114">
        <f t="shared" si="136"/>
        <v>0</v>
      </c>
      <c r="E816" s="114">
        <f t="shared" si="138"/>
        <v>0</v>
      </c>
      <c r="F816" s="114">
        <f t="shared" si="138"/>
        <v>0</v>
      </c>
      <c r="G816" s="114">
        <f t="shared" si="137"/>
        <v>0</v>
      </c>
      <c r="H816" s="114">
        <f t="shared" si="139"/>
        <v>0</v>
      </c>
      <c r="I816" s="114">
        <f t="shared" si="139"/>
        <v>0</v>
      </c>
    </row>
    <row r="817" spans="1:9" s="132" customFormat="1" ht="18.75" hidden="1" x14ac:dyDescent="0.2">
      <c r="A817" s="362" t="s">
        <v>92</v>
      </c>
      <c r="B817" s="344" t="s">
        <v>114</v>
      </c>
      <c r="C817" s="127" t="s">
        <v>33</v>
      </c>
      <c r="D817" s="114">
        <f t="shared" si="136"/>
        <v>0</v>
      </c>
      <c r="E817" s="114">
        <f>E818+E828+E829</f>
        <v>0</v>
      </c>
      <c r="F817" s="114">
        <f>F818+F828+F829</f>
        <v>0</v>
      </c>
      <c r="G817" s="114">
        <f t="shared" si="137"/>
        <v>0</v>
      </c>
      <c r="H817" s="114">
        <f>H818+H828+H829</f>
        <v>0</v>
      </c>
      <c r="I817" s="114">
        <f>I818+I828+I829</f>
        <v>0</v>
      </c>
    </row>
    <row r="818" spans="1:9" s="132" customFormat="1" ht="18.75" hidden="1" x14ac:dyDescent="0.2">
      <c r="A818" s="363"/>
      <c r="B818" s="345"/>
      <c r="C818" s="127" t="s">
        <v>13</v>
      </c>
      <c r="D818" s="114">
        <f t="shared" si="136"/>
        <v>0</v>
      </c>
      <c r="E818" s="114">
        <f>E820+E827</f>
        <v>0</v>
      </c>
      <c r="F818" s="114">
        <f>F820+F827</f>
        <v>0</v>
      </c>
      <c r="G818" s="114">
        <f t="shared" si="137"/>
        <v>0</v>
      </c>
      <c r="H818" s="114">
        <f>H820+H827</f>
        <v>0</v>
      </c>
      <c r="I818" s="114">
        <f>I820+I827</f>
        <v>0</v>
      </c>
    </row>
    <row r="819" spans="1:9" s="132" customFormat="1" ht="18.75" hidden="1" x14ac:dyDescent="0.2">
      <c r="A819" s="363"/>
      <c r="B819" s="345"/>
      <c r="C819" s="127" t="s">
        <v>12</v>
      </c>
      <c r="D819" s="114"/>
      <c r="E819" s="114"/>
      <c r="F819" s="114"/>
      <c r="G819" s="114"/>
      <c r="H819" s="114"/>
      <c r="I819" s="114"/>
    </row>
    <row r="820" spans="1:9" s="132" customFormat="1" ht="37.5" hidden="1" x14ac:dyDescent="0.2">
      <c r="A820" s="363"/>
      <c r="B820" s="345"/>
      <c r="C820" s="127" t="s">
        <v>15</v>
      </c>
      <c r="D820" s="114">
        <f t="shared" ref="D820:D831" si="140">E820+F820</f>
        <v>0</v>
      </c>
      <c r="E820" s="114">
        <f>E821+E822+E823+E824+E825+E826</f>
        <v>0</v>
      </c>
      <c r="F820" s="114">
        <f>F821+F822+F823+F824+F825+F826</f>
        <v>0</v>
      </c>
      <c r="G820" s="114">
        <f t="shared" ref="G820:G831" si="141">H820+I820</f>
        <v>0</v>
      </c>
      <c r="H820" s="114">
        <f>H821+H822+H823+H824+H825+H826</f>
        <v>0</v>
      </c>
      <c r="I820" s="114">
        <f>I821+I822+I823+I824+I825+I826</f>
        <v>0</v>
      </c>
    </row>
    <row r="821" spans="1:9" s="132" customFormat="1" ht="37.5" hidden="1" x14ac:dyDescent="0.2">
      <c r="A821" s="363"/>
      <c r="B821" s="345"/>
      <c r="C821" s="128" t="s">
        <v>21</v>
      </c>
      <c r="D821" s="114">
        <f t="shared" si="140"/>
        <v>0</v>
      </c>
      <c r="E821" s="114">
        <v>0</v>
      </c>
      <c r="F821" s="114">
        <v>0</v>
      </c>
      <c r="G821" s="114">
        <f t="shared" si="141"/>
        <v>0</v>
      </c>
      <c r="H821" s="114">
        <v>0</v>
      </c>
      <c r="I821" s="114">
        <v>0</v>
      </c>
    </row>
    <row r="822" spans="1:9" s="132" customFormat="1" ht="37.5" hidden="1" x14ac:dyDescent="0.2">
      <c r="A822" s="363"/>
      <c r="B822" s="345"/>
      <c r="C822" s="128" t="s">
        <v>22</v>
      </c>
      <c r="D822" s="114">
        <f t="shared" si="140"/>
        <v>0</v>
      </c>
      <c r="E822" s="114">
        <v>0</v>
      </c>
      <c r="F822" s="114">
        <v>0</v>
      </c>
      <c r="G822" s="114">
        <f t="shared" si="141"/>
        <v>0</v>
      </c>
      <c r="H822" s="114">
        <v>0</v>
      </c>
      <c r="I822" s="114">
        <v>0</v>
      </c>
    </row>
    <row r="823" spans="1:9" s="132" customFormat="1" ht="37.5" hidden="1" x14ac:dyDescent="0.2">
      <c r="A823" s="363"/>
      <c r="B823" s="345"/>
      <c r="C823" s="128" t="s">
        <v>16</v>
      </c>
      <c r="D823" s="114">
        <f t="shared" si="140"/>
        <v>0</v>
      </c>
      <c r="E823" s="114">
        <v>0</v>
      </c>
      <c r="F823" s="114">
        <v>0</v>
      </c>
      <c r="G823" s="114">
        <f t="shared" si="141"/>
        <v>0</v>
      </c>
      <c r="H823" s="114">
        <v>0</v>
      </c>
      <c r="I823" s="114">
        <v>0</v>
      </c>
    </row>
    <row r="824" spans="1:9" s="132" customFormat="1" ht="37.5" hidden="1" x14ac:dyDescent="0.2">
      <c r="A824" s="363"/>
      <c r="B824" s="345"/>
      <c r="C824" s="128" t="s">
        <v>17</v>
      </c>
      <c r="D824" s="114">
        <f t="shared" si="140"/>
        <v>0</v>
      </c>
      <c r="E824" s="114">
        <v>0</v>
      </c>
      <c r="F824" s="114">
        <v>0</v>
      </c>
      <c r="G824" s="114">
        <f t="shared" si="141"/>
        <v>0</v>
      </c>
      <c r="H824" s="114">
        <v>0</v>
      </c>
      <c r="I824" s="114">
        <v>0</v>
      </c>
    </row>
    <row r="825" spans="1:9" s="132" customFormat="1" ht="37.5" hidden="1" x14ac:dyDescent="0.2">
      <c r="A825" s="363"/>
      <c r="B825" s="345"/>
      <c r="C825" s="128" t="s">
        <v>18</v>
      </c>
      <c r="D825" s="114">
        <f t="shared" si="140"/>
        <v>0</v>
      </c>
      <c r="E825" s="114">
        <v>0</v>
      </c>
      <c r="F825" s="114">
        <v>0</v>
      </c>
      <c r="G825" s="114">
        <f t="shared" si="141"/>
        <v>0</v>
      </c>
      <c r="H825" s="114">
        <v>0</v>
      </c>
      <c r="I825" s="114">
        <v>0</v>
      </c>
    </row>
    <row r="826" spans="1:9" s="132" customFormat="1" ht="37.5" hidden="1" x14ac:dyDescent="0.2">
      <c r="A826" s="363"/>
      <c r="B826" s="345"/>
      <c r="C826" s="128" t="s">
        <v>19</v>
      </c>
      <c r="D826" s="114">
        <f t="shared" si="140"/>
        <v>0</v>
      </c>
      <c r="E826" s="114">
        <v>0</v>
      </c>
      <c r="F826" s="114">
        <v>0</v>
      </c>
      <c r="G826" s="114">
        <f t="shared" si="141"/>
        <v>0</v>
      </c>
      <c r="H826" s="114">
        <v>0</v>
      </c>
      <c r="I826" s="114">
        <v>0</v>
      </c>
    </row>
    <row r="827" spans="1:9" s="132" customFormat="1" ht="37.5" hidden="1" x14ac:dyDescent="0.2">
      <c r="A827" s="363"/>
      <c r="B827" s="345"/>
      <c r="C827" s="127" t="s">
        <v>20</v>
      </c>
      <c r="D827" s="114">
        <f t="shared" si="140"/>
        <v>0</v>
      </c>
      <c r="E827" s="114">
        <v>0</v>
      </c>
      <c r="F827" s="114">
        <v>0</v>
      </c>
      <c r="G827" s="114">
        <f t="shared" si="141"/>
        <v>0</v>
      </c>
      <c r="H827" s="114">
        <v>0</v>
      </c>
      <c r="I827" s="114">
        <v>0</v>
      </c>
    </row>
    <row r="828" spans="1:9" s="132" customFormat="1" ht="18.75" hidden="1" x14ac:dyDescent="0.2">
      <c r="A828" s="363"/>
      <c r="B828" s="345"/>
      <c r="C828" s="127" t="s">
        <v>11</v>
      </c>
      <c r="D828" s="114">
        <f t="shared" si="140"/>
        <v>0</v>
      </c>
      <c r="E828" s="114">
        <v>0</v>
      </c>
      <c r="F828" s="114">
        <v>0</v>
      </c>
      <c r="G828" s="114">
        <f t="shared" si="141"/>
        <v>0</v>
      </c>
      <c r="H828" s="114">
        <v>0</v>
      </c>
      <c r="I828" s="114">
        <v>0</v>
      </c>
    </row>
    <row r="829" spans="1:9" s="132" customFormat="1" ht="18.75" hidden="1" x14ac:dyDescent="0.2">
      <c r="A829" s="364"/>
      <c r="B829" s="346"/>
      <c r="C829" s="127" t="s">
        <v>10</v>
      </c>
      <c r="D829" s="114">
        <f t="shared" si="140"/>
        <v>0</v>
      </c>
      <c r="E829" s="114">
        <v>0</v>
      </c>
      <c r="F829" s="114">
        <v>0</v>
      </c>
      <c r="G829" s="114">
        <f t="shared" si="141"/>
        <v>0</v>
      </c>
      <c r="H829" s="114">
        <v>0</v>
      </c>
      <c r="I829" s="114">
        <v>0</v>
      </c>
    </row>
    <row r="830" spans="1:9" s="132" customFormat="1" ht="18.75" hidden="1" x14ac:dyDescent="0.2">
      <c r="A830" s="362" t="s">
        <v>93</v>
      </c>
      <c r="B830" s="344" t="s">
        <v>115</v>
      </c>
      <c r="C830" s="127" t="s">
        <v>33</v>
      </c>
      <c r="D830" s="114">
        <f t="shared" si="140"/>
        <v>0</v>
      </c>
      <c r="E830" s="114">
        <f>E831+E841+E842</f>
        <v>0</v>
      </c>
      <c r="F830" s="114">
        <f>F831+F841+F842</f>
        <v>0</v>
      </c>
      <c r="G830" s="114">
        <f t="shared" si="141"/>
        <v>0</v>
      </c>
      <c r="H830" s="114">
        <f>H831+H841+H842</f>
        <v>0</v>
      </c>
      <c r="I830" s="114">
        <f>I831+I841+I842</f>
        <v>0</v>
      </c>
    </row>
    <row r="831" spans="1:9" s="132" customFormat="1" ht="18.75" hidden="1" x14ac:dyDescent="0.2">
      <c r="A831" s="363"/>
      <c r="B831" s="345"/>
      <c r="C831" s="127" t="s">
        <v>13</v>
      </c>
      <c r="D831" s="114">
        <f t="shared" si="140"/>
        <v>0</v>
      </c>
      <c r="E831" s="114">
        <f>E833+E840</f>
        <v>0</v>
      </c>
      <c r="F831" s="114">
        <f>F833+F840</f>
        <v>0</v>
      </c>
      <c r="G831" s="114">
        <f t="shared" si="141"/>
        <v>0</v>
      </c>
      <c r="H831" s="114">
        <f>H833+H840</f>
        <v>0</v>
      </c>
      <c r="I831" s="114">
        <f>I833+I840</f>
        <v>0</v>
      </c>
    </row>
    <row r="832" spans="1:9" s="132" customFormat="1" ht="18.75" hidden="1" x14ac:dyDescent="0.2">
      <c r="A832" s="363"/>
      <c r="B832" s="345"/>
      <c r="C832" s="127" t="s">
        <v>12</v>
      </c>
      <c r="D832" s="114"/>
      <c r="E832" s="114"/>
      <c r="F832" s="114"/>
      <c r="G832" s="114"/>
      <c r="H832" s="114"/>
      <c r="I832" s="114"/>
    </row>
    <row r="833" spans="1:9" s="132" customFormat="1" ht="37.5" hidden="1" x14ac:dyDescent="0.2">
      <c r="A833" s="363"/>
      <c r="B833" s="345"/>
      <c r="C833" s="127" t="s">
        <v>15</v>
      </c>
      <c r="D833" s="114">
        <f t="shared" ref="D833:D844" si="142">E833+F833</f>
        <v>0</v>
      </c>
      <c r="E833" s="114">
        <f>E834+E835+E836+E837+E838+E839</f>
        <v>0</v>
      </c>
      <c r="F833" s="114">
        <f>F834+F835+F836+F837+F838+F839</f>
        <v>0</v>
      </c>
      <c r="G833" s="114">
        <f t="shared" ref="G833:G844" si="143">H833+I833</f>
        <v>0</v>
      </c>
      <c r="H833" s="114">
        <f>H834+H835+H836+H837+H838+H839</f>
        <v>0</v>
      </c>
      <c r="I833" s="114">
        <f>I834+I835+I836+I837+I838+I839</f>
        <v>0</v>
      </c>
    </row>
    <row r="834" spans="1:9" s="132" customFormat="1" ht="37.5" hidden="1" x14ac:dyDescent="0.2">
      <c r="A834" s="363"/>
      <c r="B834" s="345"/>
      <c r="C834" s="128" t="s">
        <v>21</v>
      </c>
      <c r="D834" s="114">
        <f t="shared" si="142"/>
        <v>0</v>
      </c>
      <c r="E834" s="114">
        <v>0</v>
      </c>
      <c r="F834" s="114">
        <v>0</v>
      </c>
      <c r="G834" s="114">
        <f t="shared" si="143"/>
        <v>0</v>
      </c>
      <c r="H834" s="114">
        <v>0</v>
      </c>
      <c r="I834" s="114">
        <v>0</v>
      </c>
    </row>
    <row r="835" spans="1:9" s="132" customFormat="1" ht="37.5" hidden="1" x14ac:dyDescent="0.2">
      <c r="A835" s="363"/>
      <c r="B835" s="345"/>
      <c r="C835" s="128" t="s">
        <v>22</v>
      </c>
      <c r="D835" s="114">
        <f t="shared" si="142"/>
        <v>0</v>
      </c>
      <c r="E835" s="114">
        <v>0</v>
      </c>
      <c r="F835" s="114">
        <v>0</v>
      </c>
      <c r="G835" s="114">
        <f t="shared" si="143"/>
        <v>0</v>
      </c>
      <c r="H835" s="114">
        <v>0</v>
      </c>
      <c r="I835" s="114">
        <v>0</v>
      </c>
    </row>
    <row r="836" spans="1:9" s="132" customFormat="1" ht="37.5" hidden="1" x14ac:dyDescent="0.2">
      <c r="A836" s="363"/>
      <c r="B836" s="345"/>
      <c r="C836" s="128" t="s">
        <v>16</v>
      </c>
      <c r="D836" s="114">
        <f t="shared" si="142"/>
        <v>0</v>
      </c>
      <c r="E836" s="114">
        <v>0</v>
      </c>
      <c r="F836" s="114">
        <v>0</v>
      </c>
      <c r="G836" s="114">
        <f t="shared" si="143"/>
        <v>0</v>
      </c>
      <c r="H836" s="114">
        <v>0</v>
      </c>
      <c r="I836" s="114">
        <v>0</v>
      </c>
    </row>
    <row r="837" spans="1:9" s="132" customFormat="1" ht="37.5" hidden="1" x14ac:dyDescent="0.2">
      <c r="A837" s="363"/>
      <c r="B837" s="345"/>
      <c r="C837" s="128" t="s">
        <v>17</v>
      </c>
      <c r="D837" s="114">
        <f t="shared" si="142"/>
        <v>0</v>
      </c>
      <c r="E837" s="114">
        <v>0</v>
      </c>
      <c r="F837" s="114">
        <v>0</v>
      </c>
      <c r="G837" s="114">
        <f t="shared" si="143"/>
        <v>0</v>
      </c>
      <c r="H837" s="114">
        <v>0</v>
      </c>
      <c r="I837" s="114">
        <v>0</v>
      </c>
    </row>
    <row r="838" spans="1:9" s="132" customFormat="1" ht="37.5" hidden="1" x14ac:dyDescent="0.2">
      <c r="A838" s="363"/>
      <c r="B838" s="345"/>
      <c r="C838" s="128" t="s">
        <v>18</v>
      </c>
      <c r="D838" s="114">
        <f t="shared" si="142"/>
        <v>0</v>
      </c>
      <c r="E838" s="114">
        <v>0</v>
      </c>
      <c r="F838" s="114">
        <v>0</v>
      </c>
      <c r="G838" s="114">
        <f t="shared" si="143"/>
        <v>0</v>
      </c>
      <c r="H838" s="114">
        <v>0</v>
      </c>
      <c r="I838" s="114">
        <v>0</v>
      </c>
    </row>
    <row r="839" spans="1:9" s="132" customFormat="1" ht="37.5" hidden="1" x14ac:dyDescent="0.2">
      <c r="A839" s="363"/>
      <c r="B839" s="345"/>
      <c r="C839" s="128" t="s">
        <v>19</v>
      </c>
      <c r="D839" s="114">
        <f t="shared" si="142"/>
        <v>0</v>
      </c>
      <c r="E839" s="114">
        <v>0</v>
      </c>
      <c r="F839" s="114">
        <v>0</v>
      </c>
      <c r="G839" s="114">
        <f t="shared" si="143"/>
        <v>0</v>
      </c>
      <c r="H839" s="114">
        <v>0</v>
      </c>
      <c r="I839" s="114">
        <v>0</v>
      </c>
    </row>
    <row r="840" spans="1:9" s="132" customFormat="1" ht="37.5" hidden="1" x14ac:dyDescent="0.2">
      <c r="A840" s="363"/>
      <c r="B840" s="345"/>
      <c r="C840" s="127" t="s">
        <v>20</v>
      </c>
      <c r="D840" s="114">
        <f t="shared" si="142"/>
        <v>0</v>
      </c>
      <c r="E840" s="114">
        <v>0</v>
      </c>
      <c r="F840" s="114">
        <v>0</v>
      </c>
      <c r="G840" s="114">
        <f t="shared" si="143"/>
        <v>0</v>
      </c>
      <c r="H840" s="114">
        <v>0</v>
      </c>
      <c r="I840" s="114">
        <v>0</v>
      </c>
    </row>
    <row r="841" spans="1:9" s="132" customFormat="1" ht="18.75" hidden="1" x14ac:dyDescent="0.2">
      <c r="A841" s="363"/>
      <c r="B841" s="345"/>
      <c r="C841" s="127" t="s">
        <v>11</v>
      </c>
      <c r="D841" s="114">
        <f t="shared" si="142"/>
        <v>0</v>
      </c>
      <c r="E841" s="114">
        <v>0</v>
      </c>
      <c r="F841" s="114">
        <v>0</v>
      </c>
      <c r="G841" s="114">
        <f t="shared" si="143"/>
        <v>0</v>
      </c>
      <c r="H841" s="114">
        <v>0</v>
      </c>
      <c r="I841" s="114">
        <v>0</v>
      </c>
    </row>
    <row r="842" spans="1:9" s="132" customFormat="1" ht="18.75" hidden="1" x14ac:dyDescent="0.2">
      <c r="A842" s="364"/>
      <c r="B842" s="346"/>
      <c r="C842" s="127" t="s">
        <v>10</v>
      </c>
      <c r="D842" s="114">
        <f t="shared" si="142"/>
        <v>0</v>
      </c>
      <c r="E842" s="114">
        <v>0</v>
      </c>
      <c r="F842" s="114">
        <v>0</v>
      </c>
      <c r="G842" s="114">
        <f t="shared" si="143"/>
        <v>0</v>
      </c>
      <c r="H842" s="114">
        <v>0</v>
      </c>
      <c r="I842" s="114">
        <v>0</v>
      </c>
    </row>
    <row r="843" spans="1:9" s="132" customFormat="1" ht="18.75" hidden="1" x14ac:dyDescent="0.2">
      <c r="A843" s="362" t="s">
        <v>94</v>
      </c>
      <c r="B843" s="344" t="s">
        <v>116</v>
      </c>
      <c r="C843" s="127" t="s">
        <v>33</v>
      </c>
      <c r="D843" s="114">
        <f t="shared" si="142"/>
        <v>0</v>
      </c>
      <c r="E843" s="114">
        <f>E844+E854+E855</f>
        <v>0</v>
      </c>
      <c r="F843" s="114">
        <f>F844+F854+F855</f>
        <v>0</v>
      </c>
      <c r="G843" s="114">
        <f t="shared" si="143"/>
        <v>0</v>
      </c>
      <c r="H843" s="114">
        <f>H844+H854+H855</f>
        <v>0</v>
      </c>
      <c r="I843" s="114">
        <f>I844+I854+I855</f>
        <v>0</v>
      </c>
    </row>
    <row r="844" spans="1:9" s="132" customFormat="1" ht="18.75" hidden="1" x14ac:dyDescent="0.2">
      <c r="A844" s="363"/>
      <c r="B844" s="345"/>
      <c r="C844" s="127" t="s">
        <v>13</v>
      </c>
      <c r="D844" s="114">
        <f t="shared" si="142"/>
        <v>0</v>
      </c>
      <c r="E844" s="114">
        <f>E846+E853</f>
        <v>0</v>
      </c>
      <c r="F844" s="114">
        <f>F846+F853</f>
        <v>0</v>
      </c>
      <c r="G844" s="114">
        <f t="shared" si="143"/>
        <v>0</v>
      </c>
      <c r="H844" s="114">
        <f>H846+H853</f>
        <v>0</v>
      </c>
      <c r="I844" s="114">
        <f>I846+I853</f>
        <v>0</v>
      </c>
    </row>
    <row r="845" spans="1:9" s="132" customFormat="1" ht="18.75" hidden="1" x14ac:dyDescent="0.2">
      <c r="A845" s="363"/>
      <c r="B845" s="345"/>
      <c r="C845" s="127" t="s">
        <v>12</v>
      </c>
      <c r="D845" s="114"/>
      <c r="E845" s="114"/>
      <c r="F845" s="114"/>
      <c r="G845" s="114"/>
      <c r="H845" s="114"/>
      <c r="I845" s="114"/>
    </row>
    <row r="846" spans="1:9" s="132" customFormat="1" ht="37.5" hidden="1" x14ac:dyDescent="0.2">
      <c r="A846" s="363"/>
      <c r="B846" s="345"/>
      <c r="C846" s="127" t="s">
        <v>15</v>
      </c>
      <c r="D846" s="114">
        <f t="shared" ref="D846:D857" si="144">E846+F846</f>
        <v>0</v>
      </c>
      <c r="E846" s="114">
        <f>E847+E848+E849+E850+E851+E852</f>
        <v>0</v>
      </c>
      <c r="F846" s="114">
        <f>F847+F848+F849+F850+F851+F852</f>
        <v>0</v>
      </c>
      <c r="G846" s="114">
        <f t="shared" ref="G846:G857" si="145">H846+I846</f>
        <v>0</v>
      </c>
      <c r="H846" s="114">
        <f>H847+H848+H849+H850+H851+H852</f>
        <v>0</v>
      </c>
      <c r="I846" s="114">
        <f>I847+I848+I849+I850+I851+I852</f>
        <v>0</v>
      </c>
    </row>
    <row r="847" spans="1:9" s="132" customFormat="1" ht="37.5" hidden="1" x14ac:dyDescent="0.2">
      <c r="A847" s="363"/>
      <c r="B847" s="345"/>
      <c r="C847" s="128" t="s">
        <v>21</v>
      </c>
      <c r="D847" s="114">
        <f t="shared" si="144"/>
        <v>0</v>
      </c>
      <c r="E847" s="114">
        <v>0</v>
      </c>
      <c r="F847" s="114">
        <v>0</v>
      </c>
      <c r="G847" s="114">
        <f t="shared" si="145"/>
        <v>0</v>
      </c>
      <c r="H847" s="114">
        <v>0</v>
      </c>
      <c r="I847" s="114">
        <v>0</v>
      </c>
    </row>
    <row r="848" spans="1:9" s="132" customFormat="1" ht="37.5" hidden="1" x14ac:dyDescent="0.2">
      <c r="A848" s="363"/>
      <c r="B848" s="345"/>
      <c r="C848" s="128" t="s">
        <v>22</v>
      </c>
      <c r="D848" s="114">
        <f t="shared" si="144"/>
        <v>0</v>
      </c>
      <c r="E848" s="114">
        <v>0</v>
      </c>
      <c r="F848" s="114">
        <v>0</v>
      </c>
      <c r="G848" s="114">
        <f t="shared" si="145"/>
        <v>0</v>
      </c>
      <c r="H848" s="114">
        <v>0</v>
      </c>
      <c r="I848" s="114">
        <v>0</v>
      </c>
    </row>
    <row r="849" spans="1:9" s="132" customFormat="1" ht="37.5" hidden="1" x14ac:dyDescent="0.2">
      <c r="A849" s="363"/>
      <c r="B849" s="345"/>
      <c r="C849" s="128" t="s">
        <v>16</v>
      </c>
      <c r="D849" s="114">
        <f t="shared" si="144"/>
        <v>0</v>
      </c>
      <c r="E849" s="114">
        <v>0</v>
      </c>
      <c r="F849" s="114">
        <v>0</v>
      </c>
      <c r="G849" s="114">
        <f t="shared" si="145"/>
        <v>0</v>
      </c>
      <c r="H849" s="114">
        <v>0</v>
      </c>
      <c r="I849" s="114">
        <v>0</v>
      </c>
    </row>
    <row r="850" spans="1:9" s="132" customFormat="1" ht="37.5" hidden="1" x14ac:dyDescent="0.2">
      <c r="A850" s="363"/>
      <c r="B850" s="345"/>
      <c r="C850" s="128" t="s">
        <v>17</v>
      </c>
      <c r="D850" s="114">
        <f t="shared" si="144"/>
        <v>0</v>
      </c>
      <c r="E850" s="114">
        <v>0</v>
      </c>
      <c r="F850" s="114">
        <v>0</v>
      </c>
      <c r="G850" s="114">
        <f t="shared" si="145"/>
        <v>0</v>
      </c>
      <c r="H850" s="114">
        <v>0</v>
      </c>
      <c r="I850" s="114">
        <v>0</v>
      </c>
    </row>
    <row r="851" spans="1:9" s="132" customFormat="1" ht="37.5" hidden="1" x14ac:dyDescent="0.2">
      <c r="A851" s="363"/>
      <c r="B851" s="345"/>
      <c r="C851" s="128" t="s">
        <v>18</v>
      </c>
      <c r="D851" s="114">
        <f t="shared" si="144"/>
        <v>0</v>
      </c>
      <c r="E851" s="114">
        <v>0</v>
      </c>
      <c r="F851" s="114">
        <v>0</v>
      </c>
      <c r="G851" s="114">
        <f t="shared" si="145"/>
        <v>0</v>
      </c>
      <c r="H851" s="114">
        <v>0</v>
      </c>
      <c r="I851" s="114">
        <v>0</v>
      </c>
    </row>
    <row r="852" spans="1:9" s="132" customFormat="1" ht="37.5" hidden="1" x14ac:dyDescent="0.2">
      <c r="A852" s="363"/>
      <c r="B852" s="345"/>
      <c r="C852" s="128" t="s">
        <v>19</v>
      </c>
      <c r="D852" s="114">
        <f t="shared" si="144"/>
        <v>0</v>
      </c>
      <c r="E852" s="114">
        <v>0</v>
      </c>
      <c r="F852" s="114">
        <v>0</v>
      </c>
      <c r="G852" s="114">
        <f t="shared" si="145"/>
        <v>0</v>
      </c>
      <c r="H852" s="114">
        <v>0</v>
      </c>
      <c r="I852" s="114">
        <v>0</v>
      </c>
    </row>
    <row r="853" spans="1:9" s="132" customFormat="1" ht="37.5" hidden="1" x14ac:dyDescent="0.2">
      <c r="A853" s="363"/>
      <c r="B853" s="345"/>
      <c r="C853" s="127" t="s">
        <v>20</v>
      </c>
      <c r="D853" s="114">
        <f t="shared" si="144"/>
        <v>0</v>
      </c>
      <c r="E853" s="114">
        <v>0</v>
      </c>
      <c r="F853" s="114">
        <v>0</v>
      </c>
      <c r="G853" s="114">
        <f t="shared" si="145"/>
        <v>0</v>
      </c>
      <c r="H853" s="114">
        <v>0</v>
      </c>
      <c r="I853" s="114">
        <v>0</v>
      </c>
    </row>
    <row r="854" spans="1:9" s="132" customFormat="1" ht="18.75" hidden="1" x14ac:dyDescent="0.2">
      <c r="A854" s="363"/>
      <c r="B854" s="345"/>
      <c r="C854" s="127" t="s">
        <v>11</v>
      </c>
      <c r="D854" s="114">
        <f t="shared" si="144"/>
        <v>0</v>
      </c>
      <c r="E854" s="114">
        <v>0</v>
      </c>
      <c r="F854" s="114">
        <v>0</v>
      </c>
      <c r="G854" s="114">
        <f t="shared" si="145"/>
        <v>0</v>
      </c>
      <c r="H854" s="114">
        <v>0</v>
      </c>
      <c r="I854" s="114">
        <v>0</v>
      </c>
    </row>
    <row r="855" spans="1:9" s="132" customFormat="1" ht="18.75" hidden="1" x14ac:dyDescent="0.2">
      <c r="A855" s="364"/>
      <c r="B855" s="346"/>
      <c r="C855" s="127" t="s">
        <v>10</v>
      </c>
      <c r="D855" s="114">
        <f t="shared" si="144"/>
        <v>0</v>
      </c>
      <c r="E855" s="114">
        <v>0</v>
      </c>
      <c r="F855" s="114">
        <v>0</v>
      </c>
      <c r="G855" s="114">
        <f t="shared" si="145"/>
        <v>0</v>
      </c>
      <c r="H855" s="114">
        <v>0</v>
      </c>
      <c r="I855" s="114">
        <v>0</v>
      </c>
    </row>
    <row r="856" spans="1:9" s="131" customFormat="1" ht="18.75" x14ac:dyDescent="0.2">
      <c r="A856" s="344" t="s">
        <v>59</v>
      </c>
      <c r="B856" s="344" t="s">
        <v>292</v>
      </c>
      <c r="C856" s="130" t="s">
        <v>33</v>
      </c>
      <c r="D856" s="117">
        <f t="shared" si="144"/>
        <v>3586.6</v>
      </c>
      <c r="E856" s="117">
        <f>E857+E867+E868</f>
        <v>3586.6</v>
      </c>
      <c r="F856" s="117">
        <f>F857+F867+F868</f>
        <v>0</v>
      </c>
      <c r="G856" s="117">
        <f t="shared" si="145"/>
        <v>3586.6</v>
      </c>
      <c r="H856" s="117">
        <f>H857+H867+H868</f>
        <v>3586.6</v>
      </c>
      <c r="I856" s="117">
        <f>I857+I867+I868</f>
        <v>0</v>
      </c>
    </row>
    <row r="857" spans="1:9" s="132" customFormat="1" ht="18.75" x14ac:dyDescent="0.2">
      <c r="A857" s="345"/>
      <c r="B857" s="345"/>
      <c r="C857" s="127" t="s">
        <v>13</v>
      </c>
      <c r="D857" s="114">
        <f t="shared" si="144"/>
        <v>0</v>
      </c>
      <c r="E857" s="114">
        <f>E859+E866</f>
        <v>0</v>
      </c>
      <c r="F857" s="114">
        <f>F859+F866</f>
        <v>0</v>
      </c>
      <c r="G857" s="114">
        <f t="shared" si="145"/>
        <v>0</v>
      </c>
      <c r="H857" s="114">
        <f>H859+H866</f>
        <v>0</v>
      </c>
      <c r="I857" s="114">
        <f>I859+I866</f>
        <v>0</v>
      </c>
    </row>
    <row r="858" spans="1:9" s="132" customFormat="1" ht="18.75" x14ac:dyDescent="0.2">
      <c r="A858" s="345"/>
      <c r="B858" s="345"/>
      <c r="C858" s="127" t="s">
        <v>12</v>
      </c>
      <c r="D858" s="114"/>
      <c r="E858" s="114"/>
      <c r="F858" s="114"/>
      <c r="G858" s="114"/>
      <c r="H858" s="114"/>
      <c r="I858" s="114"/>
    </row>
    <row r="859" spans="1:9" s="132" customFormat="1" ht="37.5" x14ac:dyDescent="0.2">
      <c r="A859" s="345"/>
      <c r="B859" s="345"/>
      <c r="C859" s="127" t="s">
        <v>15</v>
      </c>
      <c r="D859" s="114">
        <f t="shared" ref="D859:D870" si="146">E859+F859</f>
        <v>0</v>
      </c>
      <c r="E859" s="114">
        <f>E860+E861+E862+E863+E864+E865</f>
        <v>0</v>
      </c>
      <c r="F859" s="114">
        <f>F860+F861+F862+F863+F864+F865</f>
        <v>0</v>
      </c>
      <c r="G859" s="114">
        <f t="shared" ref="G859:G870" si="147">H859+I859</f>
        <v>0</v>
      </c>
      <c r="H859" s="114">
        <f>H860+H861+H862+H863+H864+H865</f>
        <v>0</v>
      </c>
      <c r="I859" s="114">
        <f>I860+I861+I862+I863+I864+I865</f>
        <v>0</v>
      </c>
    </row>
    <row r="860" spans="1:9" s="132" customFormat="1" ht="37.5" x14ac:dyDescent="0.2">
      <c r="A860" s="345"/>
      <c r="B860" s="345"/>
      <c r="C860" s="128" t="s">
        <v>21</v>
      </c>
      <c r="D860" s="114">
        <f t="shared" si="146"/>
        <v>0</v>
      </c>
      <c r="E860" s="114">
        <v>0</v>
      </c>
      <c r="F860" s="114">
        <v>0</v>
      </c>
      <c r="G860" s="114">
        <f t="shared" si="147"/>
        <v>0</v>
      </c>
      <c r="H860" s="114">
        <v>0</v>
      </c>
      <c r="I860" s="114">
        <v>0</v>
      </c>
    </row>
    <row r="861" spans="1:9" s="132" customFormat="1" ht="37.5" x14ac:dyDescent="0.2">
      <c r="A861" s="345"/>
      <c r="B861" s="345"/>
      <c r="C861" s="128" t="s">
        <v>22</v>
      </c>
      <c r="D861" s="114">
        <f t="shared" si="146"/>
        <v>0</v>
      </c>
      <c r="E861" s="114">
        <v>0</v>
      </c>
      <c r="F861" s="114">
        <v>0</v>
      </c>
      <c r="G861" s="114">
        <f t="shared" si="147"/>
        <v>0</v>
      </c>
      <c r="H861" s="114">
        <v>0</v>
      </c>
      <c r="I861" s="114">
        <v>0</v>
      </c>
    </row>
    <row r="862" spans="1:9" s="132" customFormat="1" ht="37.5" x14ac:dyDescent="0.2">
      <c r="A862" s="345"/>
      <c r="B862" s="345"/>
      <c r="C862" s="128" t="s">
        <v>16</v>
      </c>
      <c r="D862" s="114">
        <f t="shared" si="146"/>
        <v>0</v>
      </c>
      <c r="E862" s="114">
        <v>0</v>
      </c>
      <c r="F862" s="114">
        <v>0</v>
      </c>
      <c r="G862" s="114">
        <f t="shared" si="147"/>
        <v>0</v>
      </c>
      <c r="H862" s="114">
        <v>0</v>
      </c>
      <c r="I862" s="114">
        <v>0</v>
      </c>
    </row>
    <row r="863" spans="1:9" s="132" customFormat="1" ht="37.5" x14ac:dyDescent="0.2">
      <c r="A863" s="345"/>
      <c r="B863" s="345"/>
      <c r="C863" s="128" t="s">
        <v>17</v>
      </c>
      <c r="D863" s="114">
        <f t="shared" si="146"/>
        <v>0</v>
      </c>
      <c r="E863" s="114">
        <v>0</v>
      </c>
      <c r="F863" s="114">
        <v>0</v>
      </c>
      <c r="G863" s="114">
        <f t="shared" si="147"/>
        <v>0</v>
      </c>
      <c r="H863" s="114">
        <v>0</v>
      </c>
      <c r="I863" s="114">
        <v>0</v>
      </c>
    </row>
    <row r="864" spans="1:9" s="132" customFormat="1" ht="37.5" x14ac:dyDescent="0.2">
      <c r="A864" s="345"/>
      <c r="B864" s="345"/>
      <c r="C864" s="128" t="s">
        <v>18</v>
      </c>
      <c r="D864" s="114">
        <f t="shared" si="146"/>
        <v>0</v>
      </c>
      <c r="E864" s="114">
        <v>0</v>
      </c>
      <c r="F864" s="114">
        <v>0</v>
      </c>
      <c r="G864" s="114">
        <f t="shared" si="147"/>
        <v>0</v>
      </c>
      <c r="H864" s="114">
        <v>0</v>
      </c>
      <c r="I864" s="114">
        <v>0</v>
      </c>
    </row>
    <row r="865" spans="1:9" s="132" customFormat="1" ht="37.5" x14ac:dyDescent="0.2">
      <c r="A865" s="345"/>
      <c r="B865" s="345"/>
      <c r="C865" s="128" t="s">
        <v>19</v>
      </c>
      <c r="D865" s="114">
        <f t="shared" si="146"/>
        <v>0</v>
      </c>
      <c r="E865" s="114">
        <v>0</v>
      </c>
      <c r="F865" s="114">
        <v>0</v>
      </c>
      <c r="G865" s="114">
        <f t="shared" si="147"/>
        <v>0</v>
      </c>
      <c r="H865" s="114">
        <v>0</v>
      </c>
      <c r="I865" s="114">
        <v>0</v>
      </c>
    </row>
    <row r="866" spans="1:9" s="132" customFormat="1" ht="37.5" x14ac:dyDescent="0.2">
      <c r="A866" s="345"/>
      <c r="B866" s="345"/>
      <c r="C866" s="127" t="s">
        <v>20</v>
      </c>
      <c r="D866" s="114">
        <f t="shared" si="146"/>
        <v>0</v>
      </c>
      <c r="E866" s="114">
        <v>0</v>
      </c>
      <c r="F866" s="114">
        <v>0</v>
      </c>
      <c r="G866" s="114">
        <f t="shared" si="147"/>
        <v>0</v>
      </c>
      <c r="H866" s="114">
        <v>0</v>
      </c>
      <c r="I866" s="114">
        <v>0</v>
      </c>
    </row>
    <row r="867" spans="1:9" s="132" customFormat="1" ht="18.75" x14ac:dyDescent="0.2">
      <c r="A867" s="345"/>
      <c r="B867" s="345"/>
      <c r="C867" s="127" t="s">
        <v>11</v>
      </c>
      <c r="D867" s="114">
        <f t="shared" si="146"/>
        <v>0</v>
      </c>
      <c r="E867" s="114">
        <v>0</v>
      </c>
      <c r="F867" s="114">
        <v>0</v>
      </c>
      <c r="G867" s="114">
        <f t="shared" si="147"/>
        <v>0</v>
      </c>
      <c r="H867" s="114">
        <v>0</v>
      </c>
      <c r="I867" s="114">
        <v>0</v>
      </c>
    </row>
    <row r="868" spans="1:9" s="132" customFormat="1" ht="18.75" x14ac:dyDescent="0.2">
      <c r="A868" s="346"/>
      <c r="B868" s="346"/>
      <c r="C868" s="127" t="s">
        <v>10</v>
      </c>
      <c r="D868" s="114">
        <f t="shared" si="146"/>
        <v>3586.6</v>
      </c>
      <c r="E868" s="114">
        <v>3586.6</v>
      </c>
      <c r="F868" s="114">
        <v>0</v>
      </c>
      <c r="G868" s="114">
        <f t="shared" si="147"/>
        <v>3586.6</v>
      </c>
      <c r="H868" s="114">
        <v>3586.6</v>
      </c>
      <c r="I868" s="114">
        <v>0</v>
      </c>
    </row>
    <row r="869" spans="1:9" s="137" customFormat="1" ht="18.75" x14ac:dyDescent="0.2">
      <c r="A869" s="375" t="s">
        <v>8</v>
      </c>
      <c r="B869" s="375" t="s">
        <v>86</v>
      </c>
      <c r="C869" s="129" t="s">
        <v>33</v>
      </c>
      <c r="D869" s="115">
        <f t="shared" si="146"/>
        <v>8893.2000000000007</v>
      </c>
      <c r="E869" s="115">
        <f>E870+E880+E881</f>
        <v>0</v>
      </c>
      <c r="F869" s="115">
        <f>F870+F880+F881</f>
        <v>8893.2000000000007</v>
      </c>
      <c r="G869" s="115">
        <f t="shared" si="147"/>
        <v>8893.2000000000007</v>
      </c>
      <c r="H869" s="115">
        <f>H870+H880+H881</f>
        <v>0</v>
      </c>
      <c r="I869" s="115">
        <f>I870+I880+I881</f>
        <v>8893.2000000000007</v>
      </c>
    </row>
    <row r="870" spans="1:9" s="132" customFormat="1" ht="18.75" x14ac:dyDescent="0.2">
      <c r="A870" s="376"/>
      <c r="B870" s="376"/>
      <c r="C870" s="127" t="s">
        <v>13</v>
      </c>
      <c r="D870" s="114">
        <f t="shared" si="146"/>
        <v>0</v>
      </c>
      <c r="E870" s="114">
        <f>E872+E879</f>
        <v>0</v>
      </c>
      <c r="F870" s="114">
        <f>F872+F879</f>
        <v>0</v>
      </c>
      <c r="G870" s="114">
        <f t="shared" si="147"/>
        <v>0</v>
      </c>
      <c r="H870" s="114">
        <f>H872+H879</f>
        <v>0</v>
      </c>
      <c r="I870" s="114">
        <f>I872+I879</f>
        <v>0</v>
      </c>
    </row>
    <row r="871" spans="1:9" s="132" customFormat="1" ht="18.75" x14ac:dyDescent="0.2">
      <c r="A871" s="376"/>
      <c r="B871" s="376"/>
      <c r="C871" s="127" t="s">
        <v>12</v>
      </c>
      <c r="D871" s="114"/>
      <c r="E871" s="114"/>
      <c r="F871" s="114"/>
      <c r="G871" s="114"/>
      <c r="H871" s="114"/>
      <c r="I871" s="114"/>
    </row>
    <row r="872" spans="1:9" s="132" customFormat="1" ht="37.5" x14ac:dyDescent="0.2">
      <c r="A872" s="376"/>
      <c r="B872" s="376"/>
      <c r="C872" s="127" t="s">
        <v>15</v>
      </c>
      <c r="D872" s="114">
        <f t="shared" ref="D872:D883" si="148">E872+F872</f>
        <v>0</v>
      </c>
      <c r="E872" s="114">
        <f>E873+E874+E875+E876+E877+E878</f>
        <v>0</v>
      </c>
      <c r="F872" s="114">
        <f>F873+F874+F875+F876+F877+F878</f>
        <v>0</v>
      </c>
      <c r="G872" s="114">
        <f t="shared" ref="G872:G883" si="149">H872+I872</f>
        <v>0</v>
      </c>
      <c r="H872" s="114">
        <f>H873+H874+H875+H876+H877+H878</f>
        <v>0</v>
      </c>
      <c r="I872" s="114">
        <f>I873+I874+I875+I876+I877+I878</f>
        <v>0</v>
      </c>
    </row>
    <row r="873" spans="1:9" s="132" customFormat="1" ht="37.5" x14ac:dyDescent="0.2">
      <c r="A873" s="376"/>
      <c r="B873" s="376"/>
      <c r="C873" s="128" t="s">
        <v>21</v>
      </c>
      <c r="D873" s="114">
        <f t="shared" si="148"/>
        <v>0</v>
      </c>
      <c r="E873" s="114">
        <f t="shared" ref="E873:F881" si="150">E886+E925+E977</f>
        <v>0</v>
      </c>
      <c r="F873" s="114">
        <f t="shared" si="150"/>
        <v>0</v>
      </c>
      <c r="G873" s="114">
        <f t="shared" si="149"/>
        <v>0</v>
      </c>
      <c r="H873" s="114">
        <f t="shared" ref="H873:I881" si="151">H886+H925+H977</f>
        <v>0</v>
      </c>
      <c r="I873" s="114">
        <f t="shared" si="151"/>
        <v>0</v>
      </c>
    </row>
    <row r="874" spans="1:9" s="132" customFormat="1" ht="37.5" x14ac:dyDescent="0.2">
      <c r="A874" s="376"/>
      <c r="B874" s="376"/>
      <c r="C874" s="128" t="s">
        <v>22</v>
      </c>
      <c r="D874" s="114">
        <f t="shared" si="148"/>
        <v>0</v>
      </c>
      <c r="E874" s="114">
        <f t="shared" si="150"/>
        <v>0</v>
      </c>
      <c r="F874" s="114">
        <f t="shared" si="150"/>
        <v>0</v>
      </c>
      <c r="G874" s="114">
        <f t="shared" si="149"/>
        <v>0</v>
      </c>
      <c r="H874" s="114">
        <f t="shared" si="151"/>
        <v>0</v>
      </c>
      <c r="I874" s="114">
        <f t="shared" si="151"/>
        <v>0</v>
      </c>
    </row>
    <row r="875" spans="1:9" s="132" customFormat="1" ht="37.5" x14ac:dyDescent="0.2">
      <c r="A875" s="376"/>
      <c r="B875" s="376"/>
      <c r="C875" s="128" t="s">
        <v>16</v>
      </c>
      <c r="D875" s="114">
        <f t="shared" si="148"/>
        <v>0</v>
      </c>
      <c r="E875" s="114">
        <f t="shared" si="150"/>
        <v>0</v>
      </c>
      <c r="F875" s="114">
        <f t="shared" si="150"/>
        <v>0</v>
      </c>
      <c r="G875" s="114">
        <f t="shared" si="149"/>
        <v>0</v>
      </c>
      <c r="H875" s="114">
        <f t="shared" si="151"/>
        <v>0</v>
      </c>
      <c r="I875" s="114">
        <f t="shared" si="151"/>
        <v>0</v>
      </c>
    </row>
    <row r="876" spans="1:9" s="132" customFormat="1" ht="37.5" x14ac:dyDescent="0.2">
      <c r="A876" s="376"/>
      <c r="B876" s="376"/>
      <c r="C876" s="128" t="s">
        <v>17</v>
      </c>
      <c r="D876" s="114">
        <f t="shared" si="148"/>
        <v>0</v>
      </c>
      <c r="E876" s="114">
        <f t="shared" si="150"/>
        <v>0</v>
      </c>
      <c r="F876" s="114">
        <f t="shared" si="150"/>
        <v>0</v>
      </c>
      <c r="G876" s="114">
        <f t="shared" si="149"/>
        <v>0</v>
      </c>
      <c r="H876" s="114">
        <f t="shared" si="151"/>
        <v>0</v>
      </c>
      <c r="I876" s="114">
        <f t="shared" si="151"/>
        <v>0</v>
      </c>
    </row>
    <row r="877" spans="1:9" s="132" customFormat="1" ht="37.5" x14ac:dyDescent="0.2">
      <c r="A877" s="376"/>
      <c r="B877" s="376"/>
      <c r="C877" s="128" t="s">
        <v>18</v>
      </c>
      <c r="D877" s="114">
        <f t="shared" si="148"/>
        <v>0</v>
      </c>
      <c r="E877" s="114">
        <f t="shared" si="150"/>
        <v>0</v>
      </c>
      <c r="F877" s="114">
        <f t="shared" si="150"/>
        <v>0</v>
      </c>
      <c r="G877" s="114">
        <f t="shared" si="149"/>
        <v>0</v>
      </c>
      <c r="H877" s="114">
        <f t="shared" si="151"/>
        <v>0</v>
      </c>
      <c r="I877" s="114">
        <f t="shared" si="151"/>
        <v>0</v>
      </c>
    </row>
    <row r="878" spans="1:9" s="132" customFormat="1" ht="37.5" x14ac:dyDescent="0.2">
      <c r="A878" s="376"/>
      <c r="B878" s="376"/>
      <c r="C878" s="128" t="s">
        <v>19</v>
      </c>
      <c r="D878" s="114">
        <f t="shared" si="148"/>
        <v>0</v>
      </c>
      <c r="E878" s="114">
        <f t="shared" si="150"/>
        <v>0</v>
      </c>
      <c r="F878" s="114">
        <f t="shared" si="150"/>
        <v>0</v>
      </c>
      <c r="G878" s="114">
        <f t="shared" si="149"/>
        <v>0</v>
      </c>
      <c r="H878" s="114">
        <f t="shared" si="151"/>
        <v>0</v>
      </c>
      <c r="I878" s="114">
        <f t="shared" si="151"/>
        <v>0</v>
      </c>
    </row>
    <row r="879" spans="1:9" s="132" customFormat="1" ht="37.5" x14ac:dyDescent="0.2">
      <c r="A879" s="376"/>
      <c r="B879" s="376"/>
      <c r="C879" s="127" t="s">
        <v>20</v>
      </c>
      <c r="D879" s="114">
        <f t="shared" si="148"/>
        <v>0</v>
      </c>
      <c r="E879" s="114">
        <f t="shared" si="150"/>
        <v>0</v>
      </c>
      <c r="F879" s="114">
        <f t="shared" si="150"/>
        <v>0</v>
      </c>
      <c r="G879" s="114">
        <f t="shared" si="149"/>
        <v>0</v>
      </c>
      <c r="H879" s="114">
        <f t="shared" si="151"/>
        <v>0</v>
      </c>
      <c r="I879" s="114">
        <f t="shared" si="151"/>
        <v>0</v>
      </c>
    </row>
    <row r="880" spans="1:9" s="132" customFormat="1" ht="18.75" x14ac:dyDescent="0.2">
      <c r="A880" s="376"/>
      <c r="B880" s="376"/>
      <c r="C880" s="127" t="s">
        <v>11</v>
      </c>
      <c r="D880" s="114">
        <f t="shared" si="148"/>
        <v>0</v>
      </c>
      <c r="E880" s="114">
        <f t="shared" si="150"/>
        <v>0</v>
      </c>
      <c r="F880" s="114">
        <f t="shared" si="150"/>
        <v>0</v>
      </c>
      <c r="G880" s="114">
        <f t="shared" si="149"/>
        <v>0</v>
      </c>
      <c r="H880" s="114">
        <f t="shared" si="151"/>
        <v>0</v>
      </c>
      <c r="I880" s="114">
        <f t="shared" si="151"/>
        <v>0</v>
      </c>
    </row>
    <row r="881" spans="1:9" s="132" customFormat="1" ht="18.75" x14ac:dyDescent="0.2">
      <c r="A881" s="377"/>
      <c r="B881" s="377"/>
      <c r="C881" s="127" t="s">
        <v>10</v>
      </c>
      <c r="D881" s="114">
        <f t="shared" si="148"/>
        <v>8893.2000000000007</v>
      </c>
      <c r="E881" s="114">
        <f t="shared" si="150"/>
        <v>0</v>
      </c>
      <c r="F881" s="114">
        <f t="shared" si="150"/>
        <v>8893.2000000000007</v>
      </c>
      <c r="G881" s="114">
        <f t="shared" si="149"/>
        <v>8893.2000000000007</v>
      </c>
      <c r="H881" s="114">
        <f t="shared" si="151"/>
        <v>0</v>
      </c>
      <c r="I881" s="114">
        <f t="shared" si="151"/>
        <v>8893.2000000000007</v>
      </c>
    </row>
    <row r="882" spans="1:9" s="131" customFormat="1" ht="18.75" x14ac:dyDescent="0.2">
      <c r="A882" s="344" t="s">
        <v>2</v>
      </c>
      <c r="B882" s="344" t="s">
        <v>117</v>
      </c>
      <c r="C882" s="130" t="s">
        <v>33</v>
      </c>
      <c r="D882" s="117">
        <f t="shared" si="148"/>
        <v>0</v>
      </c>
      <c r="E882" s="117">
        <f>E883+E893+E894</f>
        <v>0</v>
      </c>
      <c r="F882" s="117">
        <f>F883+F893+F894</f>
        <v>0</v>
      </c>
      <c r="G882" s="117">
        <f t="shared" si="149"/>
        <v>0</v>
      </c>
      <c r="H882" s="117">
        <f>H883+H893+H894</f>
        <v>0</v>
      </c>
      <c r="I882" s="117">
        <f>I883+I893+I894</f>
        <v>0</v>
      </c>
    </row>
    <row r="883" spans="1:9" s="132" customFormat="1" ht="18.75" x14ac:dyDescent="0.2">
      <c r="A883" s="345"/>
      <c r="B883" s="345"/>
      <c r="C883" s="127" t="s">
        <v>13</v>
      </c>
      <c r="D883" s="114">
        <f t="shared" si="148"/>
        <v>0</v>
      </c>
      <c r="E883" s="114">
        <f>E885+E892</f>
        <v>0</v>
      </c>
      <c r="F883" s="114">
        <f>F885+F892</f>
        <v>0</v>
      </c>
      <c r="G883" s="114">
        <f t="shared" si="149"/>
        <v>0</v>
      </c>
      <c r="H883" s="114">
        <f>H885+H892</f>
        <v>0</v>
      </c>
      <c r="I883" s="114">
        <f>I885+I892</f>
        <v>0</v>
      </c>
    </row>
    <row r="884" spans="1:9" s="132" customFormat="1" ht="18.75" x14ac:dyDescent="0.2">
      <c r="A884" s="345"/>
      <c r="B884" s="345"/>
      <c r="C884" s="127" t="s">
        <v>12</v>
      </c>
      <c r="D884" s="114"/>
      <c r="E884" s="114"/>
      <c r="F884" s="114"/>
      <c r="G884" s="114"/>
      <c r="H884" s="114"/>
      <c r="I884" s="114"/>
    </row>
    <row r="885" spans="1:9" s="132" customFormat="1" ht="37.5" x14ac:dyDescent="0.2">
      <c r="A885" s="345"/>
      <c r="B885" s="345"/>
      <c r="C885" s="127" t="s">
        <v>15</v>
      </c>
      <c r="D885" s="114">
        <f t="shared" ref="D885:D896" si="152">E885+F885</f>
        <v>0</v>
      </c>
      <c r="E885" s="114">
        <f>E886+E887+E888+E889+E890+E891</f>
        <v>0</v>
      </c>
      <c r="F885" s="114">
        <f>F886+F887+F888+F889+F890+F891</f>
        <v>0</v>
      </c>
      <c r="G885" s="114">
        <f t="shared" ref="G885:G896" si="153">H885+I885</f>
        <v>0</v>
      </c>
      <c r="H885" s="114">
        <f>H886+H887+H888+H889+H890+H891</f>
        <v>0</v>
      </c>
      <c r="I885" s="114">
        <f>I886+I887+I888+I889+I890+I891</f>
        <v>0</v>
      </c>
    </row>
    <row r="886" spans="1:9" s="132" customFormat="1" ht="37.5" x14ac:dyDescent="0.2">
      <c r="A886" s="345"/>
      <c r="B886" s="345"/>
      <c r="C886" s="128" t="s">
        <v>21</v>
      </c>
      <c r="D886" s="114">
        <f t="shared" si="152"/>
        <v>0</v>
      </c>
      <c r="E886" s="114">
        <f t="shared" ref="E886:F894" si="154">E899+E912</f>
        <v>0</v>
      </c>
      <c r="F886" s="114">
        <f t="shared" si="154"/>
        <v>0</v>
      </c>
      <c r="G886" s="114">
        <f t="shared" si="153"/>
        <v>0</v>
      </c>
      <c r="H886" s="114">
        <f t="shared" ref="H886:I894" si="155">H899+H912</f>
        <v>0</v>
      </c>
      <c r="I886" s="114">
        <f t="shared" si="155"/>
        <v>0</v>
      </c>
    </row>
    <row r="887" spans="1:9" s="132" customFormat="1" ht="37.5" x14ac:dyDescent="0.2">
      <c r="A887" s="345"/>
      <c r="B887" s="345"/>
      <c r="C887" s="128" t="s">
        <v>22</v>
      </c>
      <c r="D887" s="114">
        <f t="shared" si="152"/>
        <v>0</v>
      </c>
      <c r="E887" s="114">
        <f t="shared" si="154"/>
        <v>0</v>
      </c>
      <c r="F887" s="114">
        <f t="shared" si="154"/>
        <v>0</v>
      </c>
      <c r="G887" s="114">
        <f t="shared" si="153"/>
        <v>0</v>
      </c>
      <c r="H887" s="114">
        <f t="shared" si="155"/>
        <v>0</v>
      </c>
      <c r="I887" s="114">
        <f t="shared" si="155"/>
        <v>0</v>
      </c>
    </row>
    <row r="888" spans="1:9" s="132" customFormat="1" ht="37.5" x14ac:dyDescent="0.2">
      <c r="A888" s="345"/>
      <c r="B888" s="345"/>
      <c r="C888" s="128" t="s">
        <v>16</v>
      </c>
      <c r="D888" s="114">
        <f t="shared" si="152"/>
        <v>0</v>
      </c>
      <c r="E888" s="114">
        <f t="shared" si="154"/>
        <v>0</v>
      </c>
      <c r="F888" s="114">
        <f t="shared" si="154"/>
        <v>0</v>
      </c>
      <c r="G888" s="114">
        <f t="shared" si="153"/>
        <v>0</v>
      </c>
      <c r="H888" s="114">
        <f t="shared" si="155"/>
        <v>0</v>
      </c>
      <c r="I888" s="114">
        <f t="shared" si="155"/>
        <v>0</v>
      </c>
    </row>
    <row r="889" spans="1:9" s="132" customFormat="1" ht="37.5" x14ac:dyDescent="0.2">
      <c r="A889" s="345"/>
      <c r="B889" s="345"/>
      <c r="C889" s="128" t="s">
        <v>17</v>
      </c>
      <c r="D889" s="114">
        <f t="shared" si="152"/>
        <v>0</v>
      </c>
      <c r="E889" s="114">
        <f t="shared" si="154"/>
        <v>0</v>
      </c>
      <c r="F889" s="114">
        <f t="shared" si="154"/>
        <v>0</v>
      </c>
      <c r="G889" s="114">
        <f t="shared" si="153"/>
        <v>0</v>
      </c>
      <c r="H889" s="114">
        <f t="shared" si="155"/>
        <v>0</v>
      </c>
      <c r="I889" s="114">
        <f t="shared" si="155"/>
        <v>0</v>
      </c>
    </row>
    <row r="890" spans="1:9" s="132" customFormat="1" ht="37.5" x14ac:dyDescent="0.2">
      <c r="A890" s="345"/>
      <c r="B890" s="345"/>
      <c r="C890" s="128" t="s">
        <v>18</v>
      </c>
      <c r="D890" s="114">
        <f t="shared" si="152"/>
        <v>0</v>
      </c>
      <c r="E890" s="114">
        <f t="shared" si="154"/>
        <v>0</v>
      </c>
      <c r="F890" s="114">
        <f t="shared" si="154"/>
        <v>0</v>
      </c>
      <c r="G890" s="114">
        <f t="shared" si="153"/>
        <v>0</v>
      </c>
      <c r="H890" s="114">
        <f t="shared" si="155"/>
        <v>0</v>
      </c>
      <c r="I890" s="114">
        <f t="shared" si="155"/>
        <v>0</v>
      </c>
    </row>
    <row r="891" spans="1:9" s="132" customFormat="1" ht="37.5" x14ac:dyDescent="0.2">
      <c r="A891" s="345"/>
      <c r="B891" s="345"/>
      <c r="C891" s="128" t="s">
        <v>19</v>
      </c>
      <c r="D891" s="114">
        <f t="shared" si="152"/>
        <v>0</v>
      </c>
      <c r="E891" s="114">
        <f t="shared" si="154"/>
        <v>0</v>
      </c>
      <c r="F891" s="114">
        <f t="shared" si="154"/>
        <v>0</v>
      </c>
      <c r="G891" s="114">
        <f t="shared" si="153"/>
        <v>0</v>
      </c>
      <c r="H891" s="114">
        <f t="shared" si="155"/>
        <v>0</v>
      </c>
      <c r="I891" s="114">
        <f t="shared" si="155"/>
        <v>0</v>
      </c>
    </row>
    <row r="892" spans="1:9" s="132" customFormat="1" ht="37.5" x14ac:dyDescent="0.2">
      <c r="A892" s="345"/>
      <c r="B892" s="345"/>
      <c r="C892" s="127" t="s">
        <v>20</v>
      </c>
      <c r="D892" s="114">
        <f t="shared" si="152"/>
        <v>0</v>
      </c>
      <c r="E892" s="114">
        <f t="shared" si="154"/>
        <v>0</v>
      </c>
      <c r="F892" s="114">
        <f t="shared" si="154"/>
        <v>0</v>
      </c>
      <c r="G892" s="114">
        <f t="shared" si="153"/>
        <v>0</v>
      </c>
      <c r="H892" s="114">
        <f t="shared" si="155"/>
        <v>0</v>
      </c>
      <c r="I892" s="114">
        <f t="shared" si="155"/>
        <v>0</v>
      </c>
    </row>
    <row r="893" spans="1:9" s="132" customFormat="1" ht="18.75" x14ac:dyDescent="0.2">
      <c r="A893" s="345"/>
      <c r="B893" s="345"/>
      <c r="C893" s="127" t="s">
        <v>11</v>
      </c>
      <c r="D893" s="114">
        <f t="shared" si="152"/>
        <v>0</v>
      </c>
      <c r="E893" s="114">
        <f t="shared" si="154"/>
        <v>0</v>
      </c>
      <c r="F893" s="114">
        <f t="shared" si="154"/>
        <v>0</v>
      </c>
      <c r="G893" s="114">
        <f t="shared" si="153"/>
        <v>0</v>
      </c>
      <c r="H893" s="114">
        <f t="shared" si="155"/>
        <v>0</v>
      </c>
      <c r="I893" s="114">
        <f t="shared" si="155"/>
        <v>0</v>
      </c>
    </row>
    <row r="894" spans="1:9" s="132" customFormat="1" ht="18.75" x14ac:dyDescent="0.2">
      <c r="A894" s="346"/>
      <c r="B894" s="346"/>
      <c r="C894" s="127" t="s">
        <v>10</v>
      </c>
      <c r="D894" s="114">
        <f t="shared" si="152"/>
        <v>0</v>
      </c>
      <c r="E894" s="114">
        <f t="shared" si="154"/>
        <v>0</v>
      </c>
      <c r="F894" s="114">
        <f t="shared" si="154"/>
        <v>0</v>
      </c>
      <c r="G894" s="114">
        <f t="shared" si="153"/>
        <v>0</v>
      </c>
      <c r="H894" s="114">
        <f t="shared" si="155"/>
        <v>0</v>
      </c>
      <c r="I894" s="114">
        <f t="shared" si="155"/>
        <v>0</v>
      </c>
    </row>
    <row r="895" spans="1:9" s="132" customFormat="1" ht="18.75" hidden="1" x14ac:dyDescent="0.2">
      <c r="A895" s="362" t="s">
        <v>5</v>
      </c>
      <c r="B895" s="344" t="s">
        <v>118</v>
      </c>
      <c r="C895" s="127" t="s">
        <v>33</v>
      </c>
      <c r="D895" s="114">
        <f t="shared" si="152"/>
        <v>0</v>
      </c>
      <c r="E895" s="114">
        <f>E896+E906+E907</f>
        <v>0</v>
      </c>
      <c r="F895" s="114">
        <f>F896+F906+F907</f>
        <v>0</v>
      </c>
      <c r="G895" s="114">
        <f t="shared" si="153"/>
        <v>0</v>
      </c>
      <c r="H895" s="114">
        <f>H896+H906+H907</f>
        <v>0</v>
      </c>
      <c r="I895" s="114">
        <f>I896+I906+I907</f>
        <v>0</v>
      </c>
    </row>
    <row r="896" spans="1:9" s="132" customFormat="1" ht="18.75" hidden="1" x14ac:dyDescent="0.2">
      <c r="A896" s="363"/>
      <c r="B896" s="345"/>
      <c r="C896" s="127" t="s">
        <v>13</v>
      </c>
      <c r="D896" s="114">
        <f t="shared" si="152"/>
        <v>0</v>
      </c>
      <c r="E896" s="114">
        <f>E898+E905</f>
        <v>0</v>
      </c>
      <c r="F896" s="114">
        <f>F898+F905</f>
        <v>0</v>
      </c>
      <c r="G896" s="114">
        <f t="shared" si="153"/>
        <v>0</v>
      </c>
      <c r="H896" s="114">
        <f>H898+H905</f>
        <v>0</v>
      </c>
      <c r="I896" s="114">
        <f>I898+I905</f>
        <v>0</v>
      </c>
    </row>
    <row r="897" spans="1:9" s="132" customFormat="1" ht="18.75" hidden="1" x14ac:dyDescent="0.2">
      <c r="A897" s="363"/>
      <c r="B897" s="345"/>
      <c r="C897" s="127" t="s">
        <v>12</v>
      </c>
      <c r="D897" s="114"/>
      <c r="E897" s="114"/>
      <c r="F897" s="114"/>
      <c r="G897" s="114"/>
      <c r="H897" s="114"/>
      <c r="I897" s="114"/>
    </row>
    <row r="898" spans="1:9" s="132" customFormat="1" ht="37.5" hidden="1" x14ac:dyDescent="0.2">
      <c r="A898" s="363"/>
      <c r="B898" s="345"/>
      <c r="C898" s="127" t="s">
        <v>15</v>
      </c>
      <c r="D898" s="114">
        <f t="shared" ref="D898:D909" si="156">E898+F898</f>
        <v>0</v>
      </c>
      <c r="E898" s="114">
        <f>E899+E900+E901+E902+E903+E904</f>
        <v>0</v>
      </c>
      <c r="F898" s="114">
        <f>F899+F900+F901+F902+F903+F904</f>
        <v>0</v>
      </c>
      <c r="G898" s="114">
        <f t="shared" ref="G898:G909" si="157">H898+I898</f>
        <v>0</v>
      </c>
      <c r="H898" s="114">
        <f>H899+H900+H901+H902+H903+H904</f>
        <v>0</v>
      </c>
      <c r="I898" s="114">
        <f>I899+I900+I901+I902+I903+I904</f>
        <v>0</v>
      </c>
    </row>
    <row r="899" spans="1:9" s="132" customFormat="1" ht="37.5" hidden="1" x14ac:dyDescent="0.2">
      <c r="A899" s="363"/>
      <c r="B899" s="345"/>
      <c r="C899" s="128" t="s">
        <v>21</v>
      </c>
      <c r="D899" s="114">
        <f t="shared" si="156"/>
        <v>0</v>
      </c>
      <c r="E899" s="114">
        <v>0</v>
      </c>
      <c r="F899" s="114">
        <v>0</v>
      </c>
      <c r="G899" s="114">
        <f t="shared" si="157"/>
        <v>0</v>
      </c>
      <c r="H899" s="114">
        <v>0</v>
      </c>
      <c r="I899" s="114">
        <v>0</v>
      </c>
    </row>
    <row r="900" spans="1:9" s="132" customFormat="1" ht="37.5" hidden="1" x14ac:dyDescent="0.2">
      <c r="A900" s="363"/>
      <c r="B900" s="345"/>
      <c r="C900" s="128" t="s">
        <v>22</v>
      </c>
      <c r="D900" s="114">
        <f t="shared" si="156"/>
        <v>0</v>
      </c>
      <c r="E900" s="114">
        <v>0</v>
      </c>
      <c r="F900" s="114">
        <v>0</v>
      </c>
      <c r="G900" s="114">
        <f t="shared" si="157"/>
        <v>0</v>
      </c>
      <c r="H900" s="114">
        <v>0</v>
      </c>
      <c r="I900" s="114">
        <v>0</v>
      </c>
    </row>
    <row r="901" spans="1:9" s="132" customFormat="1" ht="37.5" hidden="1" x14ac:dyDescent="0.2">
      <c r="A901" s="363"/>
      <c r="B901" s="345"/>
      <c r="C901" s="128" t="s">
        <v>16</v>
      </c>
      <c r="D901" s="114">
        <f t="shared" si="156"/>
        <v>0</v>
      </c>
      <c r="E901" s="114">
        <v>0</v>
      </c>
      <c r="F901" s="114">
        <v>0</v>
      </c>
      <c r="G901" s="114">
        <f t="shared" si="157"/>
        <v>0</v>
      </c>
      <c r="H901" s="114">
        <v>0</v>
      </c>
      <c r="I901" s="114">
        <v>0</v>
      </c>
    </row>
    <row r="902" spans="1:9" s="132" customFormat="1" ht="37.5" hidden="1" x14ac:dyDescent="0.2">
      <c r="A902" s="363"/>
      <c r="B902" s="345"/>
      <c r="C902" s="128" t="s">
        <v>17</v>
      </c>
      <c r="D902" s="114">
        <f t="shared" si="156"/>
        <v>0</v>
      </c>
      <c r="E902" s="114">
        <v>0</v>
      </c>
      <c r="F902" s="114">
        <v>0</v>
      </c>
      <c r="G902" s="114">
        <f t="shared" si="157"/>
        <v>0</v>
      </c>
      <c r="H902" s="114">
        <v>0</v>
      </c>
      <c r="I902" s="114">
        <v>0</v>
      </c>
    </row>
    <row r="903" spans="1:9" s="132" customFormat="1" ht="37.5" hidden="1" x14ac:dyDescent="0.2">
      <c r="A903" s="363"/>
      <c r="B903" s="345"/>
      <c r="C903" s="128" t="s">
        <v>18</v>
      </c>
      <c r="D903" s="114">
        <f t="shared" si="156"/>
        <v>0</v>
      </c>
      <c r="E903" s="114">
        <v>0</v>
      </c>
      <c r="F903" s="114">
        <v>0</v>
      </c>
      <c r="G903" s="114">
        <f t="shared" si="157"/>
        <v>0</v>
      </c>
      <c r="H903" s="114">
        <v>0</v>
      </c>
      <c r="I903" s="114">
        <v>0</v>
      </c>
    </row>
    <row r="904" spans="1:9" s="132" customFormat="1" ht="37.5" hidden="1" x14ac:dyDescent="0.2">
      <c r="A904" s="363"/>
      <c r="B904" s="345"/>
      <c r="C904" s="128" t="s">
        <v>19</v>
      </c>
      <c r="D904" s="114">
        <f t="shared" si="156"/>
        <v>0</v>
      </c>
      <c r="E904" s="114">
        <v>0</v>
      </c>
      <c r="F904" s="114">
        <v>0</v>
      </c>
      <c r="G904" s="114">
        <f t="shared" si="157"/>
        <v>0</v>
      </c>
      <c r="H904" s="114">
        <v>0</v>
      </c>
      <c r="I904" s="114">
        <v>0</v>
      </c>
    </row>
    <row r="905" spans="1:9" s="132" customFormat="1" ht="37.5" hidden="1" x14ac:dyDescent="0.2">
      <c r="A905" s="363"/>
      <c r="B905" s="345"/>
      <c r="C905" s="127" t="s">
        <v>20</v>
      </c>
      <c r="D905" s="114">
        <f t="shared" si="156"/>
        <v>0</v>
      </c>
      <c r="E905" s="114">
        <v>0</v>
      </c>
      <c r="F905" s="114">
        <v>0</v>
      </c>
      <c r="G905" s="114">
        <f t="shared" si="157"/>
        <v>0</v>
      </c>
      <c r="H905" s="114">
        <v>0</v>
      </c>
      <c r="I905" s="114">
        <v>0</v>
      </c>
    </row>
    <row r="906" spans="1:9" s="132" customFormat="1" ht="18.75" hidden="1" x14ac:dyDescent="0.2">
      <c r="A906" s="363"/>
      <c r="B906" s="345"/>
      <c r="C906" s="127" t="s">
        <v>11</v>
      </c>
      <c r="D906" s="114">
        <f t="shared" si="156"/>
        <v>0</v>
      </c>
      <c r="E906" s="114">
        <v>0</v>
      </c>
      <c r="F906" s="114">
        <v>0</v>
      </c>
      <c r="G906" s="114">
        <f t="shared" si="157"/>
        <v>0</v>
      </c>
      <c r="H906" s="114">
        <v>0</v>
      </c>
      <c r="I906" s="114">
        <v>0</v>
      </c>
    </row>
    <row r="907" spans="1:9" s="132" customFormat="1" ht="18.75" hidden="1" x14ac:dyDescent="0.2">
      <c r="A907" s="364"/>
      <c r="B907" s="346"/>
      <c r="C907" s="127" t="s">
        <v>10</v>
      </c>
      <c r="D907" s="114">
        <f t="shared" si="156"/>
        <v>0</v>
      </c>
      <c r="E907" s="114">
        <v>0</v>
      </c>
      <c r="F907" s="114">
        <v>0</v>
      </c>
      <c r="G907" s="114">
        <f t="shared" si="157"/>
        <v>0</v>
      </c>
      <c r="H907" s="114">
        <v>0</v>
      </c>
      <c r="I907" s="114">
        <v>0</v>
      </c>
    </row>
    <row r="908" spans="1:9" s="132" customFormat="1" ht="18.75" hidden="1" x14ac:dyDescent="0.2">
      <c r="A908" s="362" t="s">
        <v>63</v>
      </c>
      <c r="B908" s="344" t="s">
        <v>119</v>
      </c>
      <c r="C908" s="127" t="s">
        <v>33</v>
      </c>
      <c r="D908" s="114">
        <f t="shared" si="156"/>
        <v>0</v>
      </c>
      <c r="E908" s="114">
        <f>E909+E919+E920</f>
        <v>0</v>
      </c>
      <c r="F908" s="114">
        <f>F909+F919+F920</f>
        <v>0</v>
      </c>
      <c r="G908" s="114">
        <f t="shared" si="157"/>
        <v>0</v>
      </c>
      <c r="H908" s="114">
        <f>H909+H919+H920</f>
        <v>0</v>
      </c>
      <c r="I908" s="114">
        <f>I909+I919+I920</f>
        <v>0</v>
      </c>
    </row>
    <row r="909" spans="1:9" s="132" customFormat="1" ht="18.75" hidden="1" x14ac:dyDescent="0.2">
      <c r="A909" s="363"/>
      <c r="B909" s="345"/>
      <c r="C909" s="127" t="s">
        <v>13</v>
      </c>
      <c r="D909" s="114">
        <f t="shared" si="156"/>
        <v>0</v>
      </c>
      <c r="E909" s="114">
        <f>E911+E918</f>
        <v>0</v>
      </c>
      <c r="F909" s="114">
        <f>F911+F918</f>
        <v>0</v>
      </c>
      <c r="G909" s="114">
        <f t="shared" si="157"/>
        <v>0</v>
      </c>
      <c r="H909" s="114">
        <f>H911+H918</f>
        <v>0</v>
      </c>
      <c r="I909" s="114">
        <f>I911+I918</f>
        <v>0</v>
      </c>
    </row>
    <row r="910" spans="1:9" s="132" customFormat="1" ht="18.75" hidden="1" x14ac:dyDescent="0.2">
      <c r="A910" s="363"/>
      <c r="B910" s="345"/>
      <c r="C910" s="127" t="s">
        <v>12</v>
      </c>
      <c r="D910" s="114"/>
      <c r="E910" s="114"/>
      <c r="F910" s="114"/>
      <c r="G910" s="114"/>
      <c r="H910" s="114"/>
      <c r="I910" s="114"/>
    </row>
    <row r="911" spans="1:9" s="132" customFormat="1" ht="37.5" hidden="1" x14ac:dyDescent="0.2">
      <c r="A911" s="363"/>
      <c r="B911" s="345"/>
      <c r="C911" s="127" t="s">
        <v>15</v>
      </c>
      <c r="D911" s="114">
        <f t="shared" ref="D911:D922" si="158">E911+F911</f>
        <v>0</v>
      </c>
      <c r="E911" s="114">
        <f>E912+E913+E914+E915+E916+E917</f>
        <v>0</v>
      </c>
      <c r="F911" s="114">
        <f>F912+F913+F914+F915+F916+F917</f>
        <v>0</v>
      </c>
      <c r="G911" s="114">
        <f t="shared" ref="G911:G922" si="159">H911+I911</f>
        <v>0</v>
      </c>
      <c r="H911" s="114">
        <f>H912+H913+H914+H915+H916+H917</f>
        <v>0</v>
      </c>
      <c r="I911" s="114">
        <f>I912+I913+I914+I915+I916+I917</f>
        <v>0</v>
      </c>
    </row>
    <row r="912" spans="1:9" s="132" customFormat="1" ht="37.5" hidden="1" x14ac:dyDescent="0.2">
      <c r="A912" s="363"/>
      <c r="B912" s="345"/>
      <c r="C912" s="128" t="s">
        <v>21</v>
      </c>
      <c r="D912" s="114">
        <f t="shared" si="158"/>
        <v>0</v>
      </c>
      <c r="E912" s="114">
        <v>0</v>
      </c>
      <c r="F912" s="114">
        <v>0</v>
      </c>
      <c r="G912" s="114">
        <f t="shared" si="159"/>
        <v>0</v>
      </c>
      <c r="H912" s="114">
        <v>0</v>
      </c>
      <c r="I912" s="114">
        <v>0</v>
      </c>
    </row>
    <row r="913" spans="1:9" s="132" customFormat="1" ht="37.5" hidden="1" x14ac:dyDescent="0.2">
      <c r="A913" s="363"/>
      <c r="B913" s="345"/>
      <c r="C913" s="128" t="s">
        <v>22</v>
      </c>
      <c r="D913" s="114">
        <f t="shared" si="158"/>
        <v>0</v>
      </c>
      <c r="E913" s="114">
        <v>0</v>
      </c>
      <c r="F913" s="114">
        <v>0</v>
      </c>
      <c r="G913" s="114">
        <f t="shared" si="159"/>
        <v>0</v>
      </c>
      <c r="H913" s="114">
        <v>0</v>
      </c>
      <c r="I913" s="114">
        <v>0</v>
      </c>
    </row>
    <row r="914" spans="1:9" s="132" customFormat="1" ht="37.5" hidden="1" x14ac:dyDescent="0.2">
      <c r="A914" s="363"/>
      <c r="B914" s="345"/>
      <c r="C914" s="128" t="s">
        <v>16</v>
      </c>
      <c r="D914" s="114">
        <f t="shared" si="158"/>
        <v>0</v>
      </c>
      <c r="E914" s="114">
        <v>0</v>
      </c>
      <c r="F914" s="114">
        <v>0</v>
      </c>
      <c r="G914" s="114">
        <f t="shared" si="159"/>
        <v>0</v>
      </c>
      <c r="H914" s="114">
        <v>0</v>
      </c>
      <c r="I914" s="114">
        <v>0</v>
      </c>
    </row>
    <row r="915" spans="1:9" s="132" customFormat="1" ht="37.5" hidden="1" x14ac:dyDescent="0.2">
      <c r="A915" s="363"/>
      <c r="B915" s="345"/>
      <c r="C915" s="128" t="s">
        <v>17</v>
      </c>
      <c r="D915" s="114">
        <f t="shared" si="158"/>
        <v>0</v>
      </c>
      <c r="E915" s="114">
        <v>0</v>
      </c>
      <c r="F915" s="114">
        <v>0</v>
      </c>
      <c r="G915" s="114">
        <f t="shared" si="159"/>
        <v>0</v>
      </c>
      <c r="H915" s="114">
        <v>0</v>
      </c>
      <c r="I915" s="114">
        <v>0</v>
      </c>
    </row>
    <row r="916" spans="1:9" s="132" customFormat="1" ht="37.5" hidden="1" x14ac:dyDescent="0.2">
      <c r="A916" s="363"/>
      <c r="B916" s="345"/>
      <c r="C916" s="128" t="s">
        <v>18</v>
      </c>
      <c r="D916" s="114">
        <f t="shared" si="158"/>
        <v>0</v>
      </c>
      <c r="E916" s="114">
        <v>0</v>
      </c>
      <c r="F916" s="114">
        <v>0</v>
      </c>
      <c r="G916" s="114">
        <f t="shared" si="159"/>
        <v>0</v>
      </c>
      <c r="H916" s="114">
        <v>0</v>
      </c>
      <c r="I916" s="114">
        <v>0</v>
      </c>
    </row>
    <row r="917" spans="1:9" s="132" customFormat="1" ht="37.5" hidden="1" x14ac:dyDescent="0.2">
      <c r="A917" s="363"/>
      <c r="B917" s="345"/>
      <c r="C917" s="128" t="s">
        <v>19</v>
      </c>
      <c r="D917" s="114">
        <f t="shared" si="158"/>
        <v>0</v>
      </c>
      <c r="E917" s="114">
        <v>0</v>
      </c>
      <c r="F917" s="114">
        <v>0</v>
      </c>
      <c r="G917" s="114">
        <f t="shared" si="159"/>
        <v>0</v>
      </c>
      <c r="H917" s="114">
        <v>0</v>
      </c>
      <c r="I917" s="114">
        <v>0</v>
      </c>
    </row>
    <row r="918" spans="1:9" s="132" customFormat="1" ht="37.5" hidden="1" x14ac:dyDescent="0.2">
      <c r="A918" s="363"/>
      <c r="B918" s="345"/>
      <c r="C918" s="127" t="s">
        <v>20</v>
      </c>
      <c r="D918" s="114">
        <f t="shared" si="158"/>
        <v>0</v>
      </c>
      <c r="E918" s="114">
        <v>0</v>
      </c>
      <c r="F918" s="114">
        <v>0</v>
      </c>
      <c r="G918" s="114">
        <f t="shared" si="159"/>
        <v>0</v>
      </c>
      <c r="H918" s="114">
        <v>0</v>
      </c>
      <c r="I918" s="114">
        <v>0</v>
      </c>
    </row>
    <row r="919" spans="1:9" s="132" customFormat="1" ht="18.75" hidden="1" x14ac:dyDescent="0.2">
      <c r="A919" s="363"/>
      <c r="B919" s="345"/>
      <c r="C919" s="127" t="s">
        <v>11</v>
      </c>
      <c r="D919" s="114">
        <f t="shared" si="158"/>
        <v>0</v>
      </c>
      <c r="E919" s="114">
        <v>0</v>
      </c>
      <c r="F919" s="114">
        <v>0</v>
      </c>
      <c r="G919" s="114">
        <f t="shared" si="159"/>
        <v>0</v>
      </c>
      <c r="H919" s="114">
        <v>0</v>
      </c>
      <c r="I919" s="114">
        <v>0</v>
      </c>
    </row>
    <row r="920" spans="1:9" s="132" customFormat="1" ht="18.75" hidden="1" x14ac:dyDescent="0.2">
      <c r="A920" s="364"/>
      <c r="B920" s="346"/>
      <c r="C920" s="127" t="s">
        <v>10</v>
      </c>
      <c r="D920" s="114">
        <f t="shared" si="158"/>
        <v>0</v>
      </c>
      <c r="E920" s="114">
        <v>0</v>
      </c>
      <c r="F920" s="114">
        <v>0</v>
      </c>
      <c r="G920" s="114">
        <f t="shared" si="159"/>
        <v>0</v>
      </c>
      <c r="H920" s="114">
        <v>0</v>
      </c>
      <c r="I920" s="114">
        <v>0</v>
      </c>
    </row>
    <row r="921" spans="1:9" s="131" customFormat="1" ht="18.75" x14ac:dyDescent="0.2">
      <c r="A921" s="344" t="s">
        <v>65</v>
      </c>
      <c r="B921" s="344" t="s">
        <v>121</v>
      </c>
      <c r="C921" s="130" t="s">
        <v>33</v>
      </c>
      <c r="D921" s="117">
        <f t="shared" si="158"/>
        <v>8893.2000000000007</v>
      </c>
      <c r="E921" s="117">
        <f>E922+E932+E933</f>
        <v>0</v>
      </c>
      <c r="F921" s="117">
        <f>F922+F932+F933</f>
        <v>8893.2000000000007</v>
      </c>
      <c r="G921" s="117">
        <f t="shared" si="159"/>
        <v>8893.2000000000007</v>
      </c>
      <c r="H921" s="117">
        <f>H922+H932+H933</f>
        <v>0</v>
      </c>
      <c r="I921" s="117">
        <f>I922+I932+I933</f>
        <v>8893.2000000000007</v>
      </c>
    </row>
    <row r="922" spans="1:9" s="132" customFormat="1" ht="18.75" x14ac:dyDescent="0.2">
      <c r="A922" s="345"/>
      <c r="B922" s="345"/>
      <c r="C922" s="127" t="s">
        <v>13</v>
      </c>
      <c r="D922" s="114">
        <f t="shared" si="158"/>
        <v>0</v>
      </c>
      <c r="E922" s="114">
        <f>E924+E931</f>
        <v>0</v>
      </c>
      <c r="F922" s="114">
        <f>F924+F931</f>
        <v>0</v>
      </c>
      <c r="G922" s="114">
        <f t="shared" si="159"/>
        <v>0</v>
      </c>
      <c r="H922" s="114">
        <f>H924+H931</f>
        <v>0</v>
      </c>
      <c r="I922" s="114">
        <f>I924+I931</f>
        <v>0</v>
      </c>
    </row>
    <row r="923" spans="1:9" s="132" customFormat="1" ht="18.75" x14ac:dyDescent="0.2">
      <c r="A923" s="345"/>
      <c r="B923" s="345"/>
      <c r="C923" s="127" t="s">
        <v>12</v>
      </c>
      <c r="D923" s="114"/>
      <c r="E923" s="114"/>
      <c r="F923" s="114"/>
      <c r="G923" s="114"/>
      <c r="H923" s="114"/>
      <c r="I923" s="114"/>
    </row>
    <row r="924" spans="1:9" s="132" customFormat="1" ht="37.5" x14ac:dyDescent="0.2">
      <c r="A924" s="345"/>
      <c r="B924" s="345"/>
      <c r="C924" s="127" t="s">
        <v>15</v>
      </c>
      <c r="D924" s="114">
        <f t="shared" ref="D924:D935" si="160">E924+F924</f>
        <v>0</v>
      </c>
      <c r="E924" s="114">
        <f>E925+E926+E927+E928+E929+E930</f>
        <v>0</v>
      </c>
      <c r="F924" s="114">
        <f>F925+F926+F927+F928+F929+F930</f>
        <v>0</v>
      </c>
      <c r="G924" s="114">
        <f t="shared" ref="G924:G935" si="161">H924+I924</f>
        <v>0</v>
      </c>
      <c r="H924" s="114">
        <f>H925+H926+H927+H928+H929+H930</f>
        <v>0</v>
      </c>
      <c r="I924" s="114">
        <f>I925+I926+I927+I928+I929+I930</f>
        <v>0</v>
      </c>
    </row>
    <row r="925" spans="1:9" s="132" customFormat="1" ht="37.5" x14ac:dyDescent="0.2">
      <c r="A925" s="345"/>
      <c r="B925" s="345"/>
      <c r="C925" s="128" t="s">
        <v>21</v>
      </c>
      <c r="D925" s="114">
        <f t="shared" si="160"/>
        <v>0</v>
      </c>
      <c r="E925" s="114">
        <f t="shared" ref="E925:F933" si="162">E938+E951+E964</f>
        <v>0</v>
      </c>
      <c r="F925" s="114">
        <f t="shared" si="162"/>
        <v>0</v>
      </c>
      <c r="G925" s="114">
        <f t="shared" si="161"/>
        <v>0</v>
      </c>
      <c r="H925" s="114">
        <f t="shared" ref="H925:I933" si="163">H938+H951+H964</f>
        <v>0</v>
      </c>
      <c r="I925" s="114">
        <f t="shared" si="163"/>
        <v>0</v>
      </c>
    </row>
    <row r="926" spans="1:9" s="132" customFormat="1" ht="37.5" x14ac:dyDescent="0.2">
      <c r="A926" s="345"/>
      <c r="B926" s="345"/>
      <c r="C926" s="128" t="s">
        <v>22</v>
      </c>
      <c r="D926" s="114">
        <f t="shared" si="160"/>
        <v>0</v>
      </c>
      <c r="E926" s="114">
        <f t="shared" si="162"/>
        <v>0</v>
      </c>
      <c r="F926" s="114">
        <f t="shared" si="162"/>
        <v>0</v>
      </c>
      <c r="G926" s="114">
        <f t="shared" si="161"/>
        <v>0</v>
      </c>
      <c r="H926" s="114">
        <f t="shared" si="163"/>
        <v>0</v>
      </c>
      <c r="I926" s="114">
        <f t="shared" si="163"/>
        <v>0</v>
      </c>
    </row>
    <row r="927" spans="1:9" s="132" customFormat="1" ht="37.5" x14ac:dyDescent="0.2">
      <c r="A927" s="345"/>
      <c r="B927" s="345"/>
      <c r="C927" s="128" t="s">
        <v>16</v>
      </c>
      <c r="D927" s="114">
        <f t="shared" si="160"/>
        <v>0</v>
      </c>
      <c r="E927" s="114">
        <f t="shared" si="162"/>
        <v>0</v>
      </c>
      <c r="F927" s="114">
        <f t="shared" si="162"/>
        <v>0</v>
      </c>
      <c r="G927" s="114">
        <f t="shared" si="161"/>
        <v>0</v>
      </c>
      <c r="H927" s="114">
        <f t="shared" si="163"/>
        <v>0</v>
      </c>
      <c r="I927" s="114">
        <f t="shared" si="163"/>
        <v>0</v>
      </c>
    </row>
    <row r="928" spans="1:9" s="132" customFormat="1" ht="37.5" x14ac:dyDescent="0.2">
      <c r="A928" s="345"/>
      <c r="B928" s="345"/>
      <c r="C928" s="128" t="s">
        <v>17</v>
      </c>
      <c r="D928" s="114">
        <f t="shared" si="160"/>
        <v>0</v>
      </c>
      <c r="E928" s="114">
        <f t="shared" si="162"/>
        <v>0</v>
      </c>
      <c r="F928" s="114">
        <f t="shared" si="162"/>
        <v>0</v>
      </c>
      <c r="G928" s="114">
        <f t="shared" si="161"/>
        <v>0</v>
      </c>
      <c r="H928" s="114">
        <f t="shared" si="163"/>
        <v>0</v>
      </c>
      <c r="I928" s="114">
        <f t="shared" si="163"/>
        <v>0</v>
      </c>
    </row>
    <row r="929" spans="1:9" s="132" customFormat="1" ht="37.5" x14ac:dyDescent="0.2">
      <c r="A929" s="345"/>
      <c r="B929" s="345"/>
      <c r="C929" s="128" t="s">
        <v>18</v>
      </c>
      <c r="D929" s="114">
        <f t="shared" si="160"/>
        <v>0</v>
      </c>
      <c r="E929" s="114">
        <f t="shared" si="162"/>
        <v>0</v>
      </c>
      <c r="F929" s="114">
        <f t="shared" si="162"/>
        <v>0</v>
      </c>
      <c r="G929" s="114">
        <f t="shared" si="161"/>
        <v>0</v>
      </c>
      <c r="H929" s="114">
        <f t="shared" si="163"/>
        <v>0</v>
      </c>
      <c r="I929" s="114">
        <f t="shared" si="163"/>
        <v>0</v>
      </c>
    </row>
    <row r="930" spans="1:9" s="132" customFormat="1" ht="37.5" x14ac:dyDescent="0.2">
      <c r="A930" s="345"/>
      <c r="B930" s="345"/>
      <c r="C930" s="128" t="s">
        <v>19</v>
      </c>
      <c r="D930" s="114">
        <f t="shared" si="160"/>
        <v>0</v>
      </c>
      <c r="E930" s="114">
        <f t="shared" si="162"/>
        <v>0</v>
      </c>
      <c r="F930" s="114">
        <f t="shared" si="162"/>
        <v>0</v>
      </c>
      <c r="G930" s="114">
        <f t="shared" si="161"/>
        <v>0</v>
      </c>
      <c r="H930" s="114">
        <f t="shared" si="163"/>
        <v>0</v>
      </c>
      <c r="I930" s="114">
        <f t="shared" si="163"/>
        <v>0</v>
      </c>
    </row>
    <row r="931" spans="1:9" s="132" customFormat="1" ht="37.5" x14ac:dyDescent="0.2">
      <c r="A931" s="345"/>
      <c r="B931" s="345"/>
      <c r="C931" s="127" t="s">
        <v>20</v>
      </c>
      <c r="D931" s="114">
        <f t="shared" si="160"/>
        <v>0</v>
      </c>
      <c r="E931" s="114">
        <f t="shared" si="162"/>
        <v>0</v>
      </c>
      <c r="F931" s="114">
        <f t="shared" si="162"/>
        <v>0</v>
      </c>
      <c r="G931" s="114">
        <f t="shared" si="161"/>
        <v>0</v>
      </c>
      <c r="H931" s="114">
        <f t="shared" si="163"/>
        <v>0</v>
      </c>
      <c r="I931" s="114">
        <f t="shared" si="163"/>
        <v>0</v>
      </c>
    </row>
    <row r="932" spans="1:9" s="132" customFormat="1" ht="18.75" x14ac:dyDescent="0.2">
      <c r="A932" s="345"/>
      <c r="B932" s="345"/>
      <c r="C932" s="127" t="s">
        <v>11</v>
      </c>
      <c r="D932" s="114">
        <f t="shared" si="160"/>
        <v>0</v>
      </c>
      <c r="E932" s="114">
        <f t="shared" si="162"/>
        <v>0</v>
      </c>
      <c r="F932" s="114">
        <f t="shared" si="162"/>
        <v>0</v>
      </c>
      <c r="G932" s="114">
        <f t="shared" si="161"/>
        <v>0</v>
      </c>
      <c r="H932" s="114">
        <f t="shared" si="163"/>
        <v>0</v>
      </c>
      <c r="I932" s="114">
        <f t="shared" si="163"/>
        <v>0</v>
      </c>
    </row>
    <row r="933" spans="1:9" s="132" customFormat="1" ht="18.75" x14ac:dyDescent="0.2">
      <c r="A933" s="346"/>
      <c r="B933" s="346"/>
      <c r="C933" s="127" t="s">
        <v>10</v>
      </c>
      <c r="D933" s="114">
        <f t="shared" si="160"/>
        <v>8893.2000000000007</v>
      </c>
      <c r="E933" s="114">
        <f t="shared" si="162"/>
        <v>0</v>
      </c>
      <c r="F933" s="114">
        <f t="shared" si="162"/>
        <v>8893.2000000000007</v>
      </c>
      <c r="G933" s="114">
        <f t="shared" si="161"/>
        <v>8893.2000000000007</v>
      </c>
      <c r="H933" s="114">
        <f t="shared" si="163"/>
        <v>0</v>
      </c>
      <c r="I933" s="114">
        <f t="shared" si="163"/>
        <v>8893.2000000000007</v>
      </c>
    </row>
    <row r="934" spans="1:9" s="135" customFormat="1" ht="18.75" x14ac:dyDescent="0.2">
      <c r="A934" s="362" t="s">
        <v>66</v>
      </c>
      <c r="B934" s="344" t="s">
        <v>122</v>
      </c>
      <c r="C934" s="133" t="s">
        <v>33</v>
      </c>
      <c r="D934" s="134">
        <f t="shared" si="160"/>
        <v>8793.2000000000007</v>
      </c>
      <c r="E934" s="134">
        <f>E935+E945+E946</f>
        <v>0</v>
      </c>
      <c r="F934" s="134">
        <f>F935+F945+F946</f>
        <v>8793.2000000000007</v>
      </c>
      <c r="G934" s="134">
        <f t="shared" si="161"/>
        <v>8793.2000000000007</v>
      </c>
      <c r="H934" s="134">
        <f>H935+H945+H946</f>
        <v>0</v>
      </c>
      <c r="I934" s="134">
        <f>I935+I945+I946</f>
        <v>8793.2000000000007</v>
      </c>
    </row>
    <row r="935" spans="1:9" s="132" customFormat="1" ht="18.75" x14ac:dyDescent="0.2">
      <c r="A935" s="363"/>
      <c r="B935" s="345"/>
      <c r="C935" s="127" t="s">
        <v>13</v>
      </c>
      <c r="D935" s="114">
        <f t="shared" si="160"/>
        <v>0</v>
      </c>
      <c r="E935" s="114">
        <f>E937+E944</f>
        <v>0</v>
      </c>
      <c r="F935" s="114">
        <f>F937+F944</f>
        <v>0</v>
      </c>
      <c r="G935" s="114">
        <f t="shared" si="161"/>
        <v>0</v>
      </c>
      <c r="H935" s="114">
        <f>H937+H944</f>
        <v>0</v>
      </c>
      <c r="I935" s="114">
        <f>I937+I944</f>
        <v>0</v>
      </c>
    </row>
    <row r="936" spans="1:9" s="132" customFormat="1" ht="18.75" x14ac:dyDescent="0.2">
      <c r="A936" s="363"/>
      <c r="B936" s="345"/>
      <c r="C936" s="127" t="s">
        <v>12</v>
      </c>
      <c r="D936" s="114"/>
      <c r="E936" s="114"/>
      <c r="F936" s="114"/>
      <c r="G936" s="114"/>
      <c r="H936" s="114"/>
      <c r="I936" s="114"/>
    </row>
    <row r="937" spans="1:9" s="132" customFormat="1" ht="37.5" x14ac:dyDescent="0.2">
      <c r="A937" s="363"/>
      <c r="B937" s="345"/>
      <c r="C937" s="127" t="s">
        <v>15</v>
      </c>
      <c r="D937" s="114">
        <f t="shared" ref="D937:D948" si="164">E937+F937</f>
        <v>0</v>
      </c>
      <c r="E937" s="114">
        <f>E938+E939+E940+E941+E942+E943</f>
        <v>0</v>
      </c>
      <c r="F937" s="114">
        <f>F938+F939+F940+F941+F942+F943</f>
        <v>0</v>
      </c>
      <c r="G937" s="114">
        <f t="shared" ref="G937:G948" si="165">H937+I937</f>
        <v>0</v>
      </c>
      <c r="H937" s="114">
        <f>H938+H939+H940+H941+H942+H943</f>
        <v>0</v>
      </c>
      <c r="I937" s="114">
        <f>I938+I939+I940+I941+I942+I943</f>
        <v>0</v>
      </c>
    </row>
    <row r="938" spans="1:9" s="132" customFormat="1" ht="37.5" x14ac:dyDescent="0.2">
      <c r="A938" s="363"/>
      <c r="B938" s="345"/>
      <c r="C938" s="128" t="s">
        <v>21</v>
      </c>
      <c r="D938" s="114">
        <f t="shared" si="164"/>
        <v>0</v>
      </c>
      <c r="E938" s="114">
        <v>0</v>
      </c>
      <c r="F938" s="114">
        <v>0</v>
      </c>
      <c r="G938" s="114">
        <f t="shared" si="165"/>
        <v>0</v>
      </c>
      <c r="H938" s="114">
        <v>0</v>
      </c>
      <c r="I938" s="114">
        <v>0</v>
      </c>
    </row>
    <row r="939" spans="1:9" s="132" customFormat="1" ht="37.5" x14ac:dyDescent="0.2">
      <c r="A939" s="363"/>
      <c r="B939" s="345"/>
      <c r="C939" s="128" t="s">
        <v>22</v>
      </c>
      <c r="D939" s="114">
        <f t="shared" si="164"/>
        <v>0</v>
      </c>
      <c r="E939" s="114">
        <v>0</v>
      </c>
      <c r="F939" s="114">
        <v>0</v>
      </c>
      <c r="G939" s="114">
        <f t="shared" si="165"/>
        <v>0</v>
      </c>
      <c r="H939" s="114">
        <v>0</v>
      </c>
      <c r="I939" s="114">
        <v>0</v>
      </c>
    </row>
    <row r="940" spans="1:9" s="132" customFormat="1" ht="37.5" x14ac:dyDescent="0.2">
      <c r="A940" s="363"/>
      <c r="B940" s="345"/>
      <c r="C940" s="128" t="s">
        <v>16</v>
      </c>
      <c r="D940" s="114">
        <f t="shared" si="164"/>
        <v>0</v>
      </c>
      <c r="E940" s="114">
        <v>0</v>
      </c>
      <c r="F940" s="114">
        <v>0</v>
      </c>
      <c r="G940" s="114">
        <f t="shared" si="165"/>
        <v>0</v>
      </c>
      <c r="H940" s="114">
        <v>0</v>
      </c>
      <c r="I940" s="114">
        <v>0</v>
      </c>
    </row>
    <row r="941" spans="1:9" s="132" customFormat="1" ht="37.5" x14ac:dyDescent="0.2">
      <c r="A941" s="363"/>
      <c r="B941" s="345"/>
      <c r="C941" s="128" t="s">
        <v>17</v>
      </c>
      <c r="D941" s="114">
        <f t="shared" si="164"/>
        <v>0</v>
      </c>
      <c r="E941" s="114">
        <v>0</v>
      </c>
      <c r="F941" s="114">
        <v>0</v>
      </c>
      <c r="G941" s="114">
        <f t="shared" si="165"/>
        <v>0</v>
      </c>
      <c r="H941" s="114">
        <v>0</v>
      </c>
      <c r="I941" s="114">
        <v>0</v>
      </c>
    </row>
    <row r="942" spans="1:9" s="132" customFormat="1" ht="37.5" x14ac:dyDescent="0.2">
      <c r="A942" s="363"/>
      <c r="B942" s="345"/>
      <c r="C942" s="128" t="s">
        <v>18</v>
      </c>
      <c r="D942" s="114">
        <f t="shared" si="164"/>
        <v>0</v>
      </c>
      <c r="E942" s="114">
        <v>0</v>
      </c>
      <c r="F942" s="114">
        <v>0</v>
      </c>
      <c r="G942" s="114">
        <f t="shared" si="165"/>
        <v>0</v>
      </c>
      <c r="H942" s="114">
        <v>0</v>
      </c>
      <c r="I942" s="114">
        <v>0</v>
      </c>
    </row>
    <row r="943" spans="1:9" s="132" customFormat="1" ht="37.5" x14ac:dyDescent="0.2">
      <c r="A943" s="363"/>
      <c r="B943" s="345"/>
      <c r="C943" s="128" t="s">
        <v>19</v>
      </c>
      <c r="D943" s="114">
        <f t="shared" si="164"/>
        <v>0</v>
      </c>
      <c r="E943" s="114">
        <v>0</v>
      </c>
      <c r="F943" s="114">
        <v>0</v>
      </c>
      <c r="G943" s="114">
        <f t="shared" si="165"/>
        <v>0</v>
      </c>
      <c r="H943" s="114">
        <v>0</v>
      </c>
      <c r="I943" s="114">
        <v>0</v>
      </c>
    </row>
    <row r="944" spans="1:9" s="132" customFormat="1" ht="37.5" x14ac:dyDescent="0.2">
      <c r="A944" s="363"/>
      <c r="B944" s="345"/>
      <c r="C944" s="127" t="s">
        <v>20</v>
      </c>
      <c r="D944" s="114">
        <f t="shared" si="164"/>
        <v>0</v>
      </c>
      <c r="E944" s="114">
        <v>0</v>
      </c>
      <c r="F944" s="114">
        <v>0</v>
      </c>
      <c r="G944" s="114">
        <f t="shared" si="165"/>
        <v>0</v>
      </c>
      <c r="H944" s="114">
        <v>0</v>
      </c>
      <c r="I944" s="114">
        <v>0</v>
      </c>
    </row>
    <row r="945" spans="1:9" s="132" customFormat="1" ht="18.75" x14ac:dyDescent="0.2">
      <c r="A945" s="363"/>
      <c r="B945" s="345"/>
      <c r="C945" s="127" t="s">
        <v>11</v>
      </c>
      <c r="D945" s="114">
        <f t="shared" si="164"/>
        <v>0</v>
      </c>
      <c r="E945" s="114">
        <v>0</v>
      </c>
      <c r="F945" s="114">
        <v>0</v>
      </c>
      <c r="G945" s="114">
        <f t="shared" si="165"/>
        <v>0</v>
      </c>
      <c r="H945" s="114">
        <v>0</v>
      </c>
      <c r="I945" s="114">
        <v>0</v>
      </c>
    </row>
    <row r="946" spans="1:9" s="132" customFormat="1" ht="18.75" x14ac:dyDescent="0.2">
      <c r="A946" s="364"/>
      <c r="B946" s="346"/>
      <c r="C946" s="127" t="s">
        <v>10</v>
      </c>
      <c r="D946" s="114">
        <f t="shared" si="164"/>
        <v>8793.2000000000007</v>
      </c>
      <c r="E946" s="114">
        <v>0</v>
      </c>
      <c r="F946" s="114">
        <v>8793.2000000000007</v>
      </c>
      <c r="G946" s="114">
        <f t="shared" si="165"/>
        <v>8793.2000000000007</v>
      </c>
      <c r="H946" s="114">
        <v>0</v>
      </c>
      <c r="I946" s="114">
        <v>8793.2000000000007</v>
      </c>
    </row>
    <row r="947" spans="1:9" s="135" customFormat="1" ht="18.75" x14ac:dyDescent="0.2">
      <c r="A947" s="362" t="s">
        <v>67</v>
      </c>
      <c r="B947" s="344" t="s">
        <v>123</v>
      </c>
      <c r="C947" s="133" t="s">
        <v>33</v>
      </c>
      <c r="D947" s="134">
        <f t="shared" si="164"/>
        <v>100</v>
      </c>
      <c r="E947" s="134">
        <f>E948+E958+E959</f>
        <v>0</v>
      </c>
      <c r="F947" s="134">
        <f>F948+F958+F959</f>
        <v>100</v>
      </c>
      <c r="G947" s="134">
        <f t="shared" si="165"/>
        <v>100</v>
      </c>
      <c r="H947" s="134">
        <f>H948+H958+H959</f>
        <v>0</v>
      </c>
      <c r="I947" s="134">
        <f>I948+I958+I959</f>
        <v>100</v>
      </c>
    </row>
    <row r="948" spans="1:9" s="132" customFormat="1" ht="18.75" x14ac:dyDescent="0.2">
      <c r="A948" s="363"/>
      <c r="B948" s="345"/>
      <c r="C948" s="127" t="s">
        <v>13</v>
      </c>
      <c r="D948" s="114">
        <f t="shared" si="164"/>
        <v>0</v>
      </c>
      <c r="E948" s="114">
        <f>E950+E957</f>
        <v>0</v>
      </c>
      <c r="F948" s="114">
        <f>F950+F957</f>
        <v>0</v>
      </c>
      <c r="G948" s="114">
        <f t="shared" si="165"/>
        <v>0</v>
      </c>
      <c r="H948" s="114">
        <f>H950+H957</f>
        <v>0</v>
      </c>
      <c r="I948" s="114">
        <f>I950+I957</f>
        <v>0</v>
      </c>
    </row>
    <row r="949" spans="1:9" s="132" customFormat="1" ht="18.75" x14ac:dyDescent="0.2">
      <c r="A949" s="363"/>
      <c r="B949" s="345"/>
      <c r="C949" s="127" t="s">
        <v>12</v>
      </c>
      <c r="D949" s="114"/>
      <c r="E949" s="114"/>
      <c r="F949" s="114"/>
      <c r="G949" s="114"/>
      <c r="H949" s="114"/>
      <c r="I949" s="114"/>
    </row>
    <row r="950" spans="1:9" s="132" customFormat="1" ht="37.5" x14ac:dyDescent="0.2">
      <c r="A950" s="363"/>
      <c r="B950" s="345"/>
      <c r="C950" s="127" t="s">
        <v>15</v>
      </c>
      <c r="D950" s="114">
        <f t="shared" ref="D950:D961" si="166">E950+F950</f>
        <v>0</v>
      </c>
      <c r="E950" s="114">
        <f>E951+E952+E953+E954+E955+E956</f>
        <v>0</v>
      </c>
      <c r="F950" s="114">
        <f>F951+F952+F953+F954+F955+F956</f>
        <v>0</v>
      </c>
      <c r="G950" s="114">
        <f t="shared" ref="G950:G961" si="167">H950+I950</f>
        <v>0</v>
      </c>
      <c r="H950" s="114">
        <f>H951+H952+H953+H954+H955+H956</f>
        <v>0</v>
      </c>
      <c r="I950" s="114">
        <f>I951+I952+I953+I954+I955+I956</f>
        <v>0</v>
      </c>
    </row>
    <row r="951" spans="1:9" s="132" customFormat="1" ht="37.5" x14ac:dyDescent="0.2">
      <c r="A951" s="363"/>
      <c r="B951" s="345"/>
      <c r="C951" s="128" t="s">
        <v>21</v>
      </c>
      <c r="D951" s="114">
        <f t="shared" si="166"/>
        <v>0</v>
      </c>
      <c r="E951" s="114">
        <v>0</v>
      </c>
      <c r="F951" s="114">
        <v>0</v>
      </c>
      <c r="G951" s="114">
        <f t="shared" si="167"/>
        <v>0</v>
      </c>
      <c r="H951" s="114">
        <v>0</v>
      </c>
      <c r="I951" s="114">
        <v>0</v>
      </c>
    </row>
    <row r="952" spans="1:9" s="132" customFormat="1" ht="37.5" x14ac:dyDescent="0.2">
      <c r="A952" s="363"/>
      <c r="B952" s="345"/>
      <c r="C952" s="128" t="s">
        <v>22</v>
      </c>
      <c r="D952" s="114">
        <f t="shared" si="166"/>
        <v>0</v>
      </c>
      <c r="E952" s="114">
        <v>0</v>
      </c>
      <c r="F952" s="114">
        <v>0</v>
      </c>
      <c r="G952" s="114">
        <f t="shared" si="167"/>
        <v>0</v>
      </c>
      <c r="H952" s="114">
        <v>0</v>
      </c>
      <c r="I952" s="114">
        <v>0</v>
      </c>
    </row>
    <row r="953" spans="1:9" s="132" customFormat="1" ht="37.5" x14ac:dyDescent="0.2">
      <c r="A953" s="363"/>
      <c r="B953" s="345"/>
      <c r="C953" s="128" t="s">
        <v>16</v>
      </c>
      <c r="D953" s="114">
        <f t="shared" si="166"/>
        <v>0</v>
      </c>
      <c r="E953" s="114">
        <v>0</v>
      </c>
      <c r="F953" s="114">
        <v>0</v>
      </c>
      <c r="G953" s="114">
        <f t="shared" si="167"/>
        <v>0</v>
      </c>
      <c r="H953" s="114">
        <v>0</v>
      </c>
      <c r="I953" s="114">
        <v>0</v>
      </c>
    </row>
    <row r="954" spans="1:9" s="132" customFormat="1" ht="37.5" x14ac:dyDescent="0.2">
      <c r="A954" s="363"/>
      <c r="B954" s="345"/>
      <c r="C954" s="128" t="s">
        <v>17</v>
      </c>
      <c r="D954" s="114">
        <f t="shared" si="166"/>
        <v>0</v>
      </c>
      <c r="E954" s="114">
        <v>0</v>
      </c>
      <c r="F954" s="114">
        <v>0</v>
      </c>
      <c r="G954" s="114">
        <f t="shared" si="167"/>
        <v>0</v>
      </c>
      <c r="H954" s="114">
        <v>0</v>
      </c>
      <c r="I954" s="114">
        <v>0</v>
      </c>
    </row>
    <row r="955" spans="1:9" s="132" customFormat="1" ht="37.5" x14ac:dyDescent="0.2">
      <c r="A955" s="363"/>
      <c r="B955" s="345"/>
      <c r="C955" s="128" t="s">
        <v>18</v>
      </c>
      <c r="D955" s="114">
        <f t="shared" si="166"/>
        <v>0</v>
      </c>
      <c r="E955" s="114">
        <v>0</v>
      </c>
      <c r="F955" s="114">
        <v>0</v>
      </c>
      <c r="G955" s="114">
        <f t="shared" si="167"/>
        <v>0</v>
      </c>
      <c r="H955" s="114">
        <v>0</v>
      </c>
      <c r="I955" s="114">
        <v>0</v>
      </c>
    </row>
    <row r="956" spans="1:9" s="132" customFormat="1" ht="37.5" x14ac:dyDescent="0.2">
      <c r="A956" s="363"/>
      <c r="B956" s="345"/>
      <c r="C956" s="128" t="s">
        <v>19</v>
      </c>
      <c r="D956" s="114">
        <f t="shared" si="166"/>
        <v>0</v>
      </c>
      <c r="E956" s="114">
        <v>0</v>
      </c>
      <c r="F956" s="114">
        <v>0</v>
      </c>
      <c r="G956" s="114">
        <f t="shared" si="167"/>
        <v>0</v>
      </c>
      <c r="H956" s="114">
        <v>0</v>
      </c>
      <c r="I956" s="114">
        <v>0</v>
      </c>
    </row>
    <row r="957" spans="1:9" s="132" customFormat="1" ht="37.5" x14ac:dyDescent="0.2">
      <c r="A957" s="363"/>
      <c r="B957" s="345"/>
      <c r="C957" s="127" t="s">
        <v>20</v>
      </c>
      <c r="D957" s="114">
        <f t="shared" si="166"/>
        <v>0</v>
      </c>
      <c r="E957" s="114">
        <v>0</v>
      </c>
      <c r="F957" s="114">
        <v>0</v>
      </c>
      <c r="G957" s="114">
        <f t="shared" si="167"/>
        <v>0</v>
      </c>
      <c r="H957" s="114">
        <v>0</v>
      </c>
      <c r="I957" s="114">
        <v>0</v>
      </c>
    </row>
    <row r="958" spans="1:9" s="132" customFormat="1" ht="18.75" x14ac:dyDescent="0.2">
      <c r="A958" s="363"/>
      <c r="B958" s="345"/>
      <c r="C958" s="127" t="s">
        <v>11</v>
      </c>
      <c r="D958" s="114">
        <f t="shared" si="166"/>
        <v>0</v>
      </c>
      <c r="E958" s="114">
        <v>0</v>
      </c>
      <c r="F958" s="114">
        <v>0</v>
      </c>
      <c r="G958" s="114">
        <f t="shared" si="167"/>
        <v>0</v>
      </c>
      <c r="H958" s="114">
        <v>0</v>
      </c>
      <c r="I958" s="114">
        <v>0</v>
      </c>
    </row>
    <row r="959" spans="1:9" s="132" customFormat="1" ht="18.75" x14ac:dyDescent="0.2">
      <c r="A959" s="364"/>
      <c r="B959" s="346"/>
      <c r="C959" s="127" t="s">
        <v>10</v>
      </c>
      <c r="D959" s="114">
        <f t="shared" si="166"/>
        <v>100</v>
      </c>
      <c r="E959" s="114">
        <v>0</v>
      </c>
      <c r="F959" s="114">
        <v>100</v>
      </c>
      <c r="G959" s="114">
        <f t="shared" si="167"/>
        <v>100</v>
      </c>
      <c r="H959" s="114">
        <v>0</v>
      </c>
      <c r="I959" s="114">
        <v>100</v>
      </c>
    </row>
    <row r="960" spans="1:9" s="132" customFormat="1" ht="18.75" hidden="1" x14ac:dyDescent="0.2">
      <c r="A960" s="362" t="s">
        <v>68</v>
      </c>
      <c r="B960" s="344" t="s">
        <v>124</v>
      </c>
      <c r="C960" s="127" t="s">
        <v>33</v>
      </c>
      <c r="D960" s="114">
        <f t="shared" si="166"/>
        <v>0</v>
      </c>
      <c r="E960" s="114">
        <f>E961+E971+E972</f>
        <v>0</v>
      </c>
      <c r="F960" s="114">
        <f>F961+F971+F972</f>
        <v>0</v>
      </c>
      <c r="G960" s="114">
        <f t="shared" si="167"/>
        <v>0</v>
      </c>
      <c r="H960" s="114">
        <f>H961+H971+H972</f>
        <v>0</v>
      </c>
      <c r="I960" s="114">
        <f>I961+I971+I972</f>
        <v>0</v>
      </c>
    </row>
    <row r="961" spans="1:9" s="132" customFormat="1" ht="18.75" hidden="1" x14ac:dyDescent="0.2">
      <c r="A961" s="363"/>
      <c r="B961" s="345"/>
      <c r="C961" s="127" t="s">
        <v>13</v>
      </c>
      <c r="D961" s="114">
        <f t="shared" si="166"/>
        <v>0</v>
      </c>
      <c r="E961" s="114">
        <f>E963+E970</f>
        <v>0</v>
      </c>
      <c r="F961" s="114">
        <f>F963+F970</f>
        <v>0</v>
      </c>
      <c r="G961" s="114">
        <f t="shared" si="167"/>
        <v>0</v>
      </c>
      <c r="H961" s="114">
        <f>H963+H970</f>
        <v>0</v>
      </c>
      <c r="I961" s="114">
        <f>I963+I970</f>
        <v>0</v>
      </c>
    </row>
    <row r="962" spans="1:9" s="132" customFormat="1" ht="18.75" hidden="1" x14ac:dyDescent="0.2">
      <c r="A962" s="363"/>
      <c r="B962" s="345"/>
      <c r="C962" s="127" t="s">
        <v>12</v>
      </c>
      <c r="D962" s="114"/>
      <c r="E962" s="114"/>
      <c r="F962" s="114"/>
      <c r="G962" s="114"/>
      <c r="H962" s="114"/>
      <c r="I962" s="114"/>
    </row>
    <row r="963" spans="1:9" s="132" customFormat="1" ht="37.5" hidden="1" x14ac:dyDescent="0.2">
      <c r="A963" s="363"/>
      <c r="B963" s="345"/>
      <c r="C963" s="127" t="s">
        <v>15</v>
      </c>
      <c r="D963" s="114">
        <f t="shared" ref="D963:D974" si="168">E963+F963</f>
        <v>0</v>
      </c>
      <c r="E963" s="114">
        <f>E964+E965+E966+E967+E968+E969</f>
        <v>0</v>
      </c>
      <c r="F963" s="114">
        <f>F964+F965+F966+F967+F968+F969</f>
        <v>0</v>
      </c>
      <c r="G963" s="114">
        <f t="shared" ref="G963:G974" si="169">H963+I963</f>
        <v>0</v>
      </c>
      <c r="H963" s="114">
        <f>H964+H965+H966+H967+H968+H969</f>
        <v>0</v>
      </c>
      <c r="I963" s="114">
        <f>I964+I965+I966+I967+I968+I969</f>
        <v>0</v>
      </c>
    </row>
    <row r="964" spans="1:9" s="132" customFormat="1" ht="37.5" hidden="1" x14ac:dyDescent="0.2">
      <c r="A964" s="363"/>
      <c r="B964" s="345"/>
      <c r="C964" s="128" t="s">
        <v>21</v>
      </c>
      <c r="D964" s="114">
        <f t="shared" si="168"/>
        <v>0</v>
      </c>
      <c r="E964" s="114">
        <v>0</v>
      </c>
      <c r="F964" s="114">
        <v>0</v>
      </c>
      <c r="G964" s="114">
        <f t="shared" si="169"/>
        <v>0</v>
      </c>
      <c r="H964" s="114">
        <v>0</v>
      </c>
      <c r="I964" s="114">
        <v>0</v>
      </c>
    </row>
    <row r="965" spans="1:9" s="132" customFormat="1" ht="37.5" hidden="1" x14ac:dyDescent="0.2">
      <c r="A965" s="363"/>
      <c r="B965" s="345"/>
      <c r="C965" s="128" t="s">
        <v>22</v>
      </c>
      <c r="D965" s="114">
        <f t="shared" si="168"/>
        <v>0</v>
      </c>
      <c r="E965" s="114">
        <v>0</v>
      </c>
      <c r="F965" s="114">
        <v>0</v>
      </c>
      <c r="G965" s="114">
        <f t="shared" si="169"/>
        <v>0</v>
      </c>
      <c r="H965" s="114">
        <v>0</v>
      </c>
      <c r="I965" s="114">
        <v>0</v>
      </c>
    </row>
    <row r="966" spans="1:9" s="132" customFormat="1" ht="37.5" hidden="1" x14ac:dyDescent="0.2">
      <c r="A966" s="363"/>
      <c r="B966" s="345"/>
      <c r="C966" s="128" t="s">
        <v>16</v>
      </c>
      <c r="D966" s="114">
        <f t="shared" si="168"/>
        <v>0</v>
      </c>
      <c r="E966" s="114">
        <v>0</v>
      </c>
      <c r="F966" s="114">
        <v>0</v>
      </c>
      <c r="G966" s="114">
        <f t="shared" si="169"/>
        <v>0</v>
      </c>
      <c r="H966" s="114">
        <v>0</v>
      </c>
      <c r="I966" s="114">
        <v>0</v>
      </c>
    </row>
    <row r="967" spans="1:9" s="132" customFormat="1" ht="37.5" hidden="1" x14ac:dyDescent="0.2">
      <c r="A967" s="363"/>
      <c r="B967" s="345"/>
      <c r="C967" s="128" t="s">
        <v>17</v>
      </c>
      <c r="D967" s="114">
        <f t="shared" si="168"/>
        <v>0</v>
      </c>
      <c r="E967" s="114">
        <v>0</v>
      </c>
      <c r="F967" s="114">
        <v>0</v>
      </c>
      <c r="G967" s="114">
        <f t="shared" si="169"/>
        <v>0</v>
      </c>
      <c r="H967" s="114">
        <v>0</v>
      </c>
      <c r="I967" s="114">
        <v>0</v>
      </c>
    </row>
    <row r="968" spans="1:9" s="132" customFormat="1" ht="37.5" hidden="1" x14ac:dyDescent="0.2">
      <c r="A968" s="363"/>
      <c r="B968" s="345"/>
      <c r="C968" s="128" t="s">
        <v>18</v>
      </c>
      <c r="D968" s="114">
        <f t="shared" si="168"/>
        <v>0</v>
      </c>
      <c r="E968" s="114">
        <v>0</v>
      </c>
      <c r="F968" s="114">
        <v>0</v>
      </c>
      <c r="G968" s="114">
        <f t="shared" si="169"/>
        <v>0</v>
      </c>
      <c r="H968" s="114">
        <v>0</v>
      </c>
      <c r="I968" s="114">
        <v>0</v>
      </c>
    </row>
    <row r="969" spans="1:9" s="132" customFormat="1" ht="37.5" hidden="1" x14ac:dyDescent="0.2">
      <c r="A969" s="363"/>
      <c r="B969" s="345"/>
      <c r="C969" s="128" t="s">
        <v>19</v>
      </c>
      <c r="D969" s="114">
        <f t="shared" si="168"/>
        <v>0</v>
      </c>
      <c r="E969" s="114">
        <v>0</v>
      </c>
      <c r="F969" s="114">
        <v>0</v>
      </c>
      <c r="G969" s="114">
        <f t="shared" si="169"/>
        <v>0</v>
      </c>
      <c r="H969" s="114">
        <v>0</v>
      </c>
      <c r="I969" s="114">
        <v>0</v>
      </c>
    </row>
    <row r="970" spans="1:9" s="132" customFormat="1" ht="37.5" hidden="1" x14ac:dyDescent="0.2">
      <c r="A970" s="363"/>
      <c r="B970" s="345"/>
      <c r="C970" s="127" t="s">
        <v>20</v>
      </c>
      <c r="D970" s="114">
        <f t="shared" si="168"/>
        <v>0</v>
      </c>
      <c r="E970" s="114">
        <v>0</v>
      </c>
      <c r="F970" s="114">
        <v>0</v>
      </c>
      <c r="G970" s="114">
        <f t="shared" si="169"/>
        <v>0</v>
      </c>
      <c r="H970" s="114">
        <v>0</v>
      </c>
      <c r="I970" s="114">
        <v>0</v>
      </c>
    </row>
    <row r="971" spans="1:9" s="132" customFormat="1" ht="18.75" hidden="1" x14ac:dyDescent="0.2">
      <c r="A971" s="363"/>
      <c r="B971" s="345"/>
      <c r="C971" s="127" t="s">
        <v>11</v>
      </c>
      <c r="D971" s="114">
        <f t="shared" si="168"/>
        <v>0</v>
      </c>
      <c r="E971" s="114">
        <v>0</v>
      </c>
      <c r="F971" s="114">
        <v>0</v>
      </c>
      <c r="G971" s="114">
        <f t="shared" si="169"/>
        <v>0</v>
      </c>
      <c r="H971" s="114">
        <v>0</v>
      </c>
      <c r="I971" s="114">
        <v>0</v>
      </c>
    </row>
    <row r="972" spans="1:9" s="132" customFormat="1" ht="18.75" hidden="1" x14ac:dyDescent="0.2">
      <c r="A972" s="364"/>
      <c r="B972" s="346"/>
      <c r="C972" s="127" t="s">
        <v>10</v>
      </c>
      <c r="D972" s="114">
        <f t="shared" si="168"/>
        <v>0</v>
      </c>
      <c r="E972" s="114">
        <v>0</v>
      </c>
      <c r="F972" s="114">
        <v>0</v>
      </c>
      <c r="G972" s="114">
        <f t="shared" si="169"/>
        <v>0</v>
      </c>
      <c r="H972" s="114">
        <v>0</v>
      </c>
      <c r="I972" s="114">
        <v>0</v>
      </c>
    </row>
    <row r="973" spans="1:9" s="131" customFormat="1" ht="18.75" x14ac:dyDescent="0.2">
      <c r="A973" s="344" t="s">
        <v>69</v>
      </c>
      <c r="B973" s="344" t="s">
        <v>125</v>
      </c>
      <c r="C973" s="130" t="s">
        <v>33</v>
      </c>
      <c r="D973" s="117">
        <f t="shared" si="168"/>
        <v>0</v>
      </c>
      <c r="E973" s="117">
        <f>E974+E984+E985</f>
        <v>0</v>
      </c>
      <c r="F973" s="117">
        <f>F974+F984+F985</f>
        <v>0</v>
      </c>
      <c r="G973" s="117">
        <f t="shared" si="169"/>
        <v>0</v>
      </c>
      <c r="H973" s="117">
        <f>H974+H984+H985</f>
        <v>0</v>
      </c>
      <c r="I973" s="117">
        <f>I974+I984+I985</f>
        <v>0</v>
      </c>
    </row>
    <row r="974" spans="1:9" s="132" customFormat="1" ht="18.75" x14ac:dyDescent="0.2">
      <c r="A974" s="345"/>
      <c r="B974" s="345"/>
      <c r="C974" s="127" t="s">
        <v>13</v>
      </c>
      <c r="D974" s="114">
        <f t="shared" si="168"/>
        <v>0</v>
      </c>
      <c r="E974" s="114">
        <f>E976+E983</f>
        <v>0</v>
      </c>
      <c r="F974" s="114">
        <f>F976+F983</f>
        <v>0</v>
      </c>
      <c r="G974" s="114">
        <f t="shared" si="169"/>
        <v>0</v>
      </c>
      <c r="H974" s="114">
        <f>H976+H983</f>
        <v>0</v>
      </c>
      <c r="I974" s="114">
        <f>I976+I983</f>
        <v>0</v>
      </c>
    </row>
    <row r="975" spans="1:9" s="132" customFormat="1" ht="18.75" x14ac:dyDescent="0.2">
      <c r="A975" s="345"/>
      <c r="B975" s="345"/>
      <c r="C975" s="127" t="s">
        <v>12</v>
      </c>
      <c r="D975" s="114"/>
      <c r="E975" s="114"/>
      <c r="F975" s="114"/>
      <c r="G975" s="114"/>
      <c r="H975" s="114"/>
      <c r="I975" s="114"/>
    </row>
    <row r="976" spans="1:9" s="132" customFormat="1" ht="37.5" x14ac:dyDescent="0.2">
      <c r="A976" s="345"/>
      <c r="B976" s="345"/>
      <c r="C976" s="127" t="s">
        <v>15</v>
      </c>
      <c r="D976" s="114">
        <f t="shared" ref="D976:D987" si="170">E976+F976</f>
        <v>0</v>
      </c>
      <c r="E976" s="114">
        <f>E977+E978+E979+E980+E981+E982</f>
        <v>0</v>
      </c>
      <c r="F976" s="114">
        <f>F977+F978+F979+F980+F981+F982</f>
        <v>0</v>
      </c>
      <c r="G976" s="114">
        <f t="shared" ref="G976:G987" si="171">H976+I976</f>
        <v>0</v>
      </c>
      <c r="H976" s="114">
        <f>H977+H978+H979+H980+H981+H982</f>
        <v>0</v>
      </c>
      <c r="I976" s="114">
        <f>I977+I978+I979+I980+I981+I982</f>
        <v>0</v>
      </c>
    </row>
    <row r="977" spans="1:9" s="132" customFormat="1" ht="37.5" x14ac:dyDescent="0.2">
      <c r="A977" s="345"/>
      <c r="B977" s="345"/>
      <c r="C977" s="128" t="s">
        <v>21</v>
      </c>
      <c r="D977" s="114">
        <f t="shared" si="170"/>
        <v>0</v>
      </c>
      <c r="E977" s="114">
        <v>0</v>
      </c>
      <c r="F977" s="114">
        <v>0</v>
      </c>
      <c r="G977" s="114">
        <f t="shared" si="171"/>
        <v>0</v>
      </c>
      <c r="H977" s="114">
        <v>0</v>
      </c>
      <c r="I977" s="114">
        <v>0</v>
      </c>
    </row>
    <row r="978" spans="1:9" s="132" customFormat="1" ht="37.5" x14ac:dyDescent="0.2">
      <c r="A978" s="345"/>
      <c r="B978" s="345"/>
      <c r="C978" s="128" t="s">
        <v>22</v>
      </c>
      <c r="D978" s="114">
        <f t="shared" si="170"/>
        <v>0</v>
      </c>
      <c r="E978" s="114">
        <v>0</v>
      </c>
      <c r="F978" s="114">
        <v>0</v>
      </c>
      <c r="G978" s="114">
        <f t="shared" si="171"/>
        <v>0</v>
      </c>
      <c r="H978" s="114">
        <v>0</v>
      </c>
      <c r="I978" s="114">
        <v>0</v>
      </c>
    </row>
    <row r="979" spans="1:9" s="132" customFormat="1" ht="37.5" x14ac:dyDescent="0.2">
      <c r="A979" s="345"/>
      <c r="B979" s="345"/>
      <c r="C979" s="128" t="s">
        <v>16</v>
      </c>
      <c r="D979" s="114">
        <f t="shared" si="170"/>
        <v>0</v>
      </c>
      <c r="E979" s="114">
        <v>0</v>
      </c>
      <c r="F979" s="114">
        <v>0</v>
      </c>
      <c r="G979" s="114">
        <f t="shared" si="171"/>
        <v>0</v>
      </c>
      <c r="H979" s="114">
        <v>0</v>
      </c>
      <c r="I979" s="114">
        <v>0</v>
      </c>
    </row>
    <row r="980" spans="1:9" s="132" customFormat="1" ht="37.5" x14ac:dyDescent="0.2">
      <c r="A980" s="345"/>
      <c r="B980" s="345"/>
      <c r="C980" s="128" t="s">
        <v>17</v>
      </c>
      <c r="D980" s="114">
        <f t="shared" si="170"/>
        <v>0</v>
      </c>
      <c r="E980" s="114">
        <v>0</v>
      </c>
      <c r="F980" s="114">
        <v>0</v>
      </c>
      <c r="G980" s="114">
        <f t="shared" si="171"/>
        <v>0</v>
      </c>
      <c r="H980" s="114">
        <v>0</v>
      </c>
      <c r="I980" s="114">
        <v>0</v>
      </c>
    </row>
    <row r="981" spans="1:9" s="132" customFormat="1" ht="37.5" x14ac:dyDescent="0.2">
      <c r="A981" s="345"/>
      <c r="B981" s="345"/>
      <c r="C981" s="128" t="s">
        <v>18</v>
      </c>
      <c r="D981" s="114">
        <f t="shared" si="170"/>
        <v>0</v>
      </c>
      <c r="E981" s="114">
        <v>0</v>
      </c>
      <c r="F981" s="114">
        <v>0</v>
      </c>
      <c r="G981" s="114">
        <f t="shared" si="171"/>
        <v>0</v>
      </c>
      <c r="H981" s="114">
        <v>0</v>
      </c>
      <c r="I981" s="114">
        <v>0</v>
      </c>
    </row>
    <row r="982" spans="1:9" s="132" customFormat="1" ht="37.5" x14ac:dyDescent="0.2">
      <c r="A982" s="345"/>
      <c r="B982" s="345"/>
      <c r="C982" s="128" t="s">
        <v>19</v>
      </c>
      <c r="D982" s="114">
        <f t="shared" si="170"/>
        <v>0</v>
      </c>
      <c r="E982" s="114">
        <v>0</v>
      </c>
      <c r="F982" s="114">
        <v>0</v>
      </c>
      <c r="G982" s="114">
        <f t="shared" si="171"/>
        <v>0</v>
      </c>
      <c r="H982" s="114">
        <v>0</v>
      </c>
      <c r="I982" s="114">
        <v>0</v>
      </c>
    </row>
    <row r="983" spans="1:9" s="132" customFormat="1" ht="37.5" x14ac:dyDescent="0.2">
      <c r="A983" s="345"/>
      <c r="B983" s="345"/>
      <c r="C983" s="127" t="s">
        <v>20</v>
      </c>
      <c r="D983" s="114">
        <f t="shared" si="170"/>
        <v>0</v>
      </c>
      <c r="E983" s="114">
        <v>0</v>
      </c>
      <c r="F983" s="114">
        <v>0</v>
      </c>
      <c r="G983" s="114">
        <f t="shared" si="171"/>
        <v>0</v>
      </c>
      <c r="H983" s="114">
        <v>0</v>
      </c>
      <c r="I983" s="114">
        <v>0</v>
      </c>
    </row>
    <row r="984" spans="1:9" s="132" customFormat="1" ht="18.75" x14ac:dyDescent="0.2">
      <c r="A984" s="345"/>
      <c r="B984" s="345"/>
      <c r="C984" s="127" t="s">
        <v>11</v>
      </c>
      <c r="D984" s="114">
        <f t="shared" si="170"/>
        <v>0</v>
      </c>
      <c r="E984" s="114">
        <v>0</v>
      </c>
      <c r="F984" s="114">
        <v>0</v>
      </c>
      <c r="G984" s="114">
        <f t="shared" si="171"/>
        <v>0</v>
      </c>
      <c r="H984" s="114">
        <v>0</v>
      </c>
      <c r="I984" s="114">
        <v>0</v>
      </c>
    </row>
    <row r="985" spans="1:9" s="132" customFormat="1" ht="18.75" x14ac:dyDescent="0.2">
      <c r="A985" s="346"/>
      <c r="B985" s="346"/>
      <c r="C985" s="127" t="s">
        <v>10</v>
      </c>
      <c r="D985" s="114">
        <f t="shared" si="170"/>
        <v>0</v>
      </c>
      <c r="E985" s="114">
        <v>0</v>
      </c>
      <c r="F985" s="114">
        <v>0</v>
      </c>
      <c r="G985" s="114">
        <f t="shared" si="171"/>
        <v>0</v>
      </c>
      <c r="H985" s="114">
        <v>0</v>
      </c>
      <c r="I985" s="114">
        <v>0</v>
      </c>
    </row>
    <row r="986" spans="1:9" s="137" customFormat="1" ht="18.75" x14ac:dyDescent="0.2">
      <c r="A986" s="375" t="s">
        <v>95</v>
      </c>
      <c r="B986" s="375" t="s">
        <v>126</v>
      </c>
      <c r="C986" s="129" t="s">
        <v>33</v>
      </c>
      <c r="D986" s="115">
        <f t="shared" si="170"/>
        <v>0</v>
      </c>
      <c r="E986" s="115">
        <f>E987+E997+E998</f>
        <v>0</v>
      </c>
      <c r="F986" s="115">
        <f>F987+F997+F998</f>
        <v>0</v>
      </c>
      <c r="G986" s="115">
        <f t="shared" si="171"/>
        <v>0</v>
      </c>
      <c r="H986" s="115">
        <f>H987+H997+H998</f>
        <v>0</v>
      </c>
      <c r="I986" s="115">
        <f>I987+I997+I998</f>
        <v>0</v>
      </c>
    </row>
    <row r="987" spans="1:9" s="132" customFormat="1" ht="18.75" x14ac:dyDescent="0.2">
      <c r="A987" s="376"/>
      <c r="B987" s="376"/>
      <c r="C987" s="127" t="s">
        <v>13</v>
      </c>
      <c r="D987" s="114">
        <f t="shared" si="170"/>
        <v>0</v>
      </c>
      <c r="E987" s="114">
        <f>E989+E996</f>
        <v>0</v>
      </c>
      <c r="F987" s="114">
        <f>F989+F996</f>
        <v>0</v>
      </c>
      <c r="G987" s="114">
        <f t="shared" si="171"/>
        <v>0</v>
      </c>
      <c r="H987" s="114">
        <f>H989+H996</f>
        <v>0</v>
      </c>
      <c r="I987" s="114">
        <f>I989+I996</f>
        <v>0</v>
      </c>
    </row>
    <row r="988" spans="1:9" s="132" customFormat="1" ht="18.75" x14ac:dyDescent="0.2">
      <c r="A988" s="376"/>
      <c r="B988" s="376"/>
      <c r="C988" s="127" t="s">
        <v>12</v>
      </c>
      <c r="D988" s="114"/>
      <c r="E988" s="114"/>
      <c r="F988" s="114"/>
      <c r="G988" s="114"/>
      <c r="H988" s="114"/>
      <c r="I988" s="114"/>
    </row>
    <row r="989" spans="1:9" s="132" customFormat="1" ht="37.5" x14ac:dyDescent="0.2">
      <c r="A989" s="376"/>
      <c r="B989" s="376"/>
      <c r="C989" s="127" t="s">
        <v>15</v>
      </c>
      <c r="D989" s="114">
        <f t="shared" ref="D989:D1000" si="172">E989+F989</f>
        <v>0</v>
      </c>
      <c r="E989" s="114">
        <f>E990+E991+E992+E993+E994+E995</f>
        <v>0</v>
      </c>
      <c r="F989" s="114">
        <f>F990+F991+F992+F993+F994+F995</f>
        <v>0</v>
      </c>
      <c r="G989" s="114">
        <f t="shared" ref="G989:G1000" si="173">H989+I989</f>
        <v>0</v>
      </c>
      <c r="H989" s="114">
        <f>H990+H991+H992+H993+H994+H995</f>
        <v>0</v>
      </c>
      <c r="I989" s="114">
        <f>I990+I991+I992+I993+I994+I995</f>
        <v>0</v>
      </c>
    </row>
    <row r="990" spans="1:9" s="132" customFormat="1" ht="37.5" x14ac:dyDescent="0.2">
      <c r="A990" s="376"/>
      <c r="B990" s="376"/>
      <c r="C990" s="128" t="s">
        <v>21</v>
      </c>
      <c r="D990" s="114">
        <f t="shared" si="172"/>
        <v>0</v>
      </c>
      <c r="E990" s="114">
        <f t="shared" ref="E990:F998" si="174">E1003+E1042+E1068+E1094</f>
        <v>0</v>
      </c>
      <c r="F990" s="114">
        <f t="shared" si="174"/>
        <v>0</v>
      </c>
      <c r="G990" s="114">
        <f t="shared" si="173"/>
        <v>0</v>
      </c>
      <c r="H990" s="114">
        <f t="shared" ref="H990:I998" si="175">H1003+H1042+H1068+H1094</f>
        <v>0</v>
      </c>
      <c r="I990" s="114">
        <f t="shared" si="175"/>
        <v>0</v>
      </c>
    </row>
    <row r="991" spans="1:9" s="132" customFormat="1" ht="37.5" x14ac:dyDescent="0.2">
      <c r="A991" s="376"/>
      <c r="B991" s="376"/>
      <c r="C991" s="128" t="s">
        <v>22</v>
      </c>
      <c r="D991" s="114">
        <f t="shared" si="172"/>
        <v>0</v>
      </c>
      <c r="E991" s="114">
        <f t="shared" si="174"/>
        <v>0</v>
      </c>
      <c r="F991" s="114">
        <f t="shared" si="174"/>
        <v>0</v>
      </c>
      <c r="G991" s="114">
        <f t="shared" si="173"/>
        <v>0</v>
      </c>
      <c r="H991" s="114">
        <f t="shared" si="175"/>
        <v>0</v>
      </c>
      <c r="I991" s="114">
        <f t="shared" si="175"/>
        <v>0</v>
      </c>
    </row>
    <row r="992" spans="1:9" s="132" customFormat="1" ht="37.5" x14ac:dyDescent="0.2">
      <c r="A992" s="376"/>
      <c r="B992" s="376"/>
      <c r="C992" s="128" t="s">
        <v>16</v>
      </c>
      <c r="D992" s="114">
        <f t="shared" si="172"/>
        <v>0</v>
      </c>
      <c r="E992" s="114">
        <f t="shared" si="174"/>
        <v>0</v>
      </c>
      <c r="F992" s="114">
        <f t="shared" si="174"/>
        <v>0</v>
      </c>
      <c r="G992" s="114">
        <f t="shared" si="173"/>
        <v>0</v>
      </c>
      <c r="H992" s="114">
        <f t="shared" si="175"/>
        <v>0</v>
      </c>
      <c r="I992" s="114">
        <f t="shared" si="175"/>
        <v>0</v>
      </c>
    </row>
    <row r="993" spans="1:9" s="132" customFormat="1" ht="37.5" x14ac:dyDescent="0.2">
      <c r="A993" s="376"/>
      <c r="B993" s="376"/>
      <c r="C993" s="128" t="s">
        <v>17</v>
      </c>
      <c r="D993" s="114">
        <f t="shared" si="172"/>
        <v>0</v>
      </c>
      <c r="E993" s="114">
        <f t="shared" si="174"/>
        <v>0</v>
      </c>
      <c r="F993" s="114">
        <f t="shared" si="174"/>
        <v>0</v>
      </c>
      <c r="G993" s="114">
        <f t="shared" si="173"/>
        <v>0</v>
      </c>
      <c r="H993" s="114">
        <f t="shared" si="175"/>
        <v>0</v>
      </c>
      <c r="I993" s="114">
        <f t="shared" si="175"/>
        <v>0</v>
      </c>
    </row>
    <row r="994" spans="1:9" s="132" customFormat="1" ht="37.5" x14ac:dyDescent="0.2">
      <c r="A994" s="376"/>
      <c r="B994" s="376"/>
      <c r="C994" s="128" t="s">
        <v>18</v>
      </c>
      <c r="D994" s="114">
        <f t="shared" si="172"/>
        <v>0</v>
      </c>
      <c r="E994" s="114">
        <f t="shared" si="174"/>
        <v>0</v>
      </c>
      <c r="F994" s="114">
        <f t="shared" si="174"/>
        <v>0</v>
      </c>
      <c r="G994" s="114">
        <f t="shared" si="173"/>
        <v>0</v>
      </c>
      <c r="H994" s="114">
        <f t="shared" si="175"/>
        <v>0</v>
      </c>
      <c r="I994" s="114">
        <f t="shared" si="175"/>
        <v>0</v>
      </c>
    </row>
    <row r="995" spans="1:9" s="132" customFormat="1" ht="37.5" x14ac:dyDescent="0.2">
      <c r="A995" s="376"/>
      <c r="B995" s="376"/>
      <c r="C995" s="128" t="s">
        <v>19</v>
      </c>
      <c r="D995" s="114">
        <f t="shared" si="172"/>
        <v>0</v>
      </c>
      <c r="E995" s="114">
        <f t="shared" si="174"/>
        <v>0</v>
      </c>
      <c r="F995" s="114">
        <f t="shared" si="174"/>
        <v>0</v>
      </c>
      <c r="G995" s="114">
        <f t="shared" si="173"/>
        <v>0</v>
      </c>
      <c r="H995" s="114">
        <f t="shared" si="175"/>
        <v>0</v>
      </c>
      <c r="I995" s="114">
        <f t="shared" si="175"/>
        <v>0</v>
      </c>
    </row>
    <row r="996" spans="1:9" s="132" customFormat="1" ht="37.5" x14ac:dyDescent="0.2">
      <c r="A996" s="376"/>
      <c r="B996" s="376"/>
      <c r="C996" s="127" t="s">
        <v>20</v>
      </c>
      <c r="D996" s="114">
        <f t="shared" si="172"/>
        <v>0</v>
      </c>
      <c r="E996" s="114">
        <f t="shared" si="174"/>
        <v>0</v>
      </c>
      <c r="F996" s="114">
        <f t="shared" si="174"/>
        <v>0</v>
      </c>
      <c r="G996" s="114">
        <f t="shared" si="173"/>
        <v>0</v>
      </c>
      <c r="H996" s="114">
        <f t="shared" si="175"/>
        <v>0</v>
      </c>
      <c r="I996" s="114">
        <f t="shared" si="175"/>
        <v>0</v>
      </c>
    </row>
    <row r="997" spans="1:9" s="132" customFormat="1" ht="18.75" x14ac:dyDescent="0.2">
      <c r="A997" s="376"/>
      <c r="B997" s="376"/>
      <c r="C997" s="127" t="s">
        <v>11</v>
      </c>
      <c r="D997" s="114">
        <f t="shared" si="172"/>
        <v>0</v>
      </c>
      <c r="E997" s="114">
        <f t="shared" si="174"/>
        <v>0</v>
      </c>
      <c r="F997" s="114">
        <f t="shared" si="174"/>
        <v>0</v>
      </c>
      <c r="G997" s="114">
        <f t="shared" si="173"/>
        <v>0</v>
      </c>
      <c r="H997" s="114">
        <f t="shared" si="175"/>
        <v>0</v>
      </c>
      <c r="I997" s="114">
        <f t="shared" si="175"/>
        <v>0</v>
      </c>
    </row>
    <row r="998" spans="1:9" s="132" customFormat="1" ht="18.75" x14ac:dyDescent="0.2">
      <c r="A998" s="377"/>
      <c r="B998" s="377"/>
      <c r="C998" s="127" t="s">
        <v>10</v>
      </c>
      <c r="D998" s="114">
        <f t="shared" si="172"/>
        <v>0</v>
      </c>
      <c r="E998" s="114">
        <f t="shared" si="174"/>
        <v>0</v>
      </c>
      <c r="F998" s="114">
        <f t="shared" si="174"/>
        <v>0</v>
      </c>
      <c r="G998" s="114">
        <f t="shared" si="173"/>
        <v>0</v>
      </c>
      <c r="H998" s="114">
        <f t="shared" si="175"/>
        <v>0</v>
      </c>
      <c r="I998" s="114">
        <f t="shared" si="175"/>
        <v>0</v>
      </c>
    </row>
    <row r="999" spans="1:9" s="131" customFormat="1" ht="18.75" x14ac:dyDescent="0.2">
      <c r="A999" s="344" t="s">
        <v>70</v>
      </c>
      <c r="B999" s="344" t="s">
        <v>127</v>
      </c>
      <c r="C999" s="130" t="s">
        <v>33</v>
      </c>
      <c r="D999" s="117">
        <f t="shared" si="172"/>
        <v>0</v>
      </c>
      <c r="E999" s="117">
        <f>E1000+E1010+E1011</f>
        <v>0</v>
      </c>
      <c r="F999" s="117">
        <f>F1000+F1010+F1011</f>
        <v>0</v>
      </c>
      <c r="G999" s="117">
        <f t="shared" si="173"/>
        <v>0</v>
      </c>
      <c r="H999" s="117">
        <f>H1000+H1010+H1011</f>
        <v>0</v>
      </c>
      <c r="I999" s="117">
        <f>I1000+I1010+I1011</f>
        <v>0</v>
      </c>
    </row>
    <row r="1000" spans="1:9" s="132" customFormat="1" ht="18.75" x14ac:dyDescent="0.2">
      <c r="A1000" s="345"/>
      <c r="B1000" s="345"/>
      <c r="C1000" s="127" t="s">
        <v>13</v>
      </c>
      <c r="D1000" s="114">
        <f t="shared" si="172"/>
        <v>0</v>
      </c>
      <c r="E1000" s="114">
        <f>E1002+E1009</f>
        <v>0</v>
      </c>
      <c r="F1000" s="114">
        <f>F1002+F1009</f>
        <v>0</v>
      </c>
      <c r="G1000" s="114">
        <f t="shared" si="173"/>
        <v>0</v>
      </c>
      <c r="H1000" s="114">
        <f>H1002+H1009</f>
        <v>0</v>
      </c>
      <c r="I1000" s="114">
        <f>I1002+I1009</f>
        <v>0</v>
      </c>
    </row>
    <row r="1001" spans="1:9" s="132" customFormat="1" ht="18.75" x14ac:dyDescent="0.2">
      <c r="A1001" s="345"/>
      <c r="B1001" s="345"/>
      <c r="C1001" s="127" t="s">
        <v>12</v>
      </c>
      <c r="D1001" s="114"/>
      <c r="E1001" s="114"/>
      <c r="F1001" s="114"/>
      <c r="G1001" s="114"/>
      <c r="H1001" s="114"/>
      <c r="I1001" s="114"/>
    </row>
    <row r="1002" spans="1:9" s="132" customFormat="1" ht="37.5" x14ac:dyDescent="0.2">
      <c r="A1002" s="345"/>
      <c r="B1002" s="345"/>
      <c r="C1002" s="127" t="s">
        <v>15</v>
      </c>
      <c r="D1002" s="114">
        <f t="shared" ref="D1002:D1013" si="176">E1002+F1002</f>
        <v>0</v>
      </c>
      <c r="E1002" s="114">
        <f>E1003+E1004+E1005+E1006+E1007+E1008</f>
        <v>0</v>
      </c>
      <c r="F1002" s="114">
        <f>F1003+F1004+F1005+F1006+F1007+F1008</f>
        <v>0</v>
      </c>
      <c r="G1002" s="114">
        <f t="shared" ref="G1002:G1013" si="177">H1002+I1002</f>
        <v>0</v>
      </c>
      <c r="H1002" s="114">
        <f>H1003+H1004+H1005+H1006+H1007+H1008</f>
        <v>0</v>
      </c>
      <c r="I1002" s="114">
        <f>I1003+I1004+I1005+I1006+I1007+I1008</f>
        <v>0</v>
      </c>
    </row>
    <row r="1003" spans="1:9" s="132" customFormat="1" ht="37.5" x14ac:dyDescent="0.2">
      <c r="A1003" s="345"/>
      <c r="B1003" s="345"/>
      <c r="C1003" s="128" t="s">
        <v>21</v>
      </c>
      <c r="D1003" s="114">
        <f t="shared" si="176"/>
        <v>0</v>
      </c>
      <c r="E1003" s="114">
        <f t="shared" ref="E1003:F1011" si="178">E1016+E1029</f>
        <v>0</v>
      </c>
      <c r="F1003" s="114">
        <f t="shared" si="178"/>
        <v>0</v>
      </c>
      <c r="G1003" s="114">
        <f t="shared" si="177"/>
        <v>0</v>
      </c>
      <c r="H1003" s="114">
        <f t="shared" ref="H1003:I1011" si="179">H1016+H1029</f>
        <v>0</v>
      </c>
      <c r="I1003" s="114">
        <f t="shared" si="179"/>
        <v>0</v>
      </c>
    </row>
    <row r="1004" spans="1:9" s="132" customFormat="1" ht="37.5" x14ac:dyDescent="0.2">
      <c r="A1004" s="345"/>
      <c r="B1004" s="345"/>
      <c r="C1004" s="128" t="s">
        <v>22</v>
      </c>
      <c r="D1004" s="114">
        <f t="shared" si="176"/>
        <v>0</v>
      </c>
      <c r="E1004" s="114">
        <f t="shared" si="178"/>
        <v>0</v>
      </c>
      <c r="F1004" s="114">
        <f t="shared" si="178"/>
        <v>0</v>
      </c>
      <c r="G1004" s="114">
        <f t="shared" si="177"/>
        <v>0</v>
      </c>
      <c r="H1004" s="114">
        <f t="shared" si="179"/>
        <v>0</v>
      </c>
      <c r="I1004" s="114">
        <f t="shared" si="179"/>
        <v>0</v>
      </c>
    </row>
    <row r="1005" spans="1:9" s="132" customFormat="1" ht="37.5" x14ac:dyDescent="0.2">
      <c r="A1005" s="345"/>
      <c r="B1005" s="345"/>
      <c r="C1005" s="128" t="s">
        <v>16</v>
      </c>
      <c r="D1005" s="114">
        <f t="shared" si="176"/>
        <v>0</v>
      </c>
      <c r="E1005" s="114">
        <f t="shared" si="178"/>
        <v>0</v>
      </c>
      <c r="F1005" s="114">
        <f t="shared" si="178"/>
        <v>0</v>
      </c>
      <c r="G1005" s="114">
        <f t="shared" si="177"/>
        <v>0</v>
      </c>
      <c r="H1005" s="114">
        <f t="shared" si="179"/>
        <v>0</v>
      </c>
      <c r="I1005" s="114">
        <f t="shared" si="179"/>
        <v>0</v>
      </c>
    </row>
    <row r="1006" spans="1:9" s="132" customFormat="1" ht="37.5" x14ac:dyDescent="0.2">
      <c r="A1006" s="345"/>
      <c r="B1006" s="345"/>
      <c r="C1006" s="128" t="s">
        <v>17</v>
      </c>
      <c r="D1006" s="114">
        <f t="shared" si="176"/>
        <v>0</v>
      </c>
      <c r="E1006" s="114">
        <f t="shared" si="178"/>
        <v>0</v>
      </c>
      <c r="F1006" s="114">
        <f t="shared" si="178"/>
        <v>0</v>
      </c>
      <c r="G1006" s="114">
        <f t="shared" si="177"/>
        <v>0</v>
      </c>
      <c r="H1006" s="114">
        <f t="shared" si="179"/>
        <v>0</v>
      </c>
      <c r="I1006" s="114">
        <f t="shared" si="179"/>
        <v>0</v>
      </c>
    </row>
    <row r="1007" spans="1:9" s="132" customFormat="1" ht="37.5" x14ac:dyDescent="0.2">
      <c r="A1007" s="345"/>
      <c r="B1007" s="345"/>
      <c r="C1007" s="128" t="s">
        <v>18</v>
      </c>
      <c r="D1007" s="114">
        <f t="shared" si="176"/>
        <v>0</v>
      </c>
      <c r="E1007" s="114">
        <f t="shared" si="178"/>
        <v>0</v>
      </c>
      <c r="F1007" s="114">
        <f t="shared" si="178"/>
        <v>0</v>
      </c>
      <c r="G1007" s="114">
        <f t="shared" si="177"/>
        <v>0</v>
      </c>
      <c r="H1007" s="114">
        <f t="shared" si="179"/>
        <v>0</v>
      </c>
      <c r="I1007" s="114">
        <f t="shared" si="179"/>
        <v>0</v>
      </c>
    </row>
    <row r="1008" spans="1:9" s="132" customFormat="1" ht="37.5" x14ac:dyDescent="0.2">
      <c r="A1008" s="345"/>
      <c r="B1008" s="345"/>
      <c r="C1008" s="128" t="s">
        <v>19</v>
      </c>
      <c r="D1008" s="114">
        <f t="shared" si="176"/>
        <v>0</v>
      </c>
      <c r="E1008" s="114">
        <f t="shared" si="178"/>
        <v>0</v>
      </c>
      <c r="F1008" s="114">
        <f t="shared" si="178"/>
        <v>0</v>
      </c>
      <c r="G1008" s="114">
        <f t="shared" si="177"/>
        <v>0</v>
      </c>
      <c r="H1008" s="114">
        <f t="shared" si="179"/>
        <v>0</v>
      </c>
      <c r="I1008" s="114">
        <f t="shared" si="179"/>
        <v>0</v>
      </c>
    </row>
    <row r="1009" spans="1:9" s="132" customFormat="1" ht="37.5" x14ac:dyDescent="0.2">
      <c r="A1009" s="345"/>
      <c r="B1009" s="345"/>
      <c r="C1009" s="127" t="s">
        <v>20</v>
      </c>
      <c r="D1009" s="114">
        <f t="shared" si="176"/>
        <v>0</v>
      </c>
      <c r="E1009" s="114">
        <f t="shared" si="178"/>
        <v>0</v>
      </c>
      <c r="F1009" s="114">
        <f t="shared" si="178"/>
        <v>0</v>
      </c>
      <c r="G1009" s="114">
        <f t="shared" si="177"/>
        <v>0</v>
      </c>
      <c r="H1009" s="114">
        <f t="shared" si="179"/>
        <v>0</v>
      </c>
      <c r="I1009" s="114">
        <f t="shared" si="179"/>
        <v>0</v>
      </c>
    </row>
    <row r="1010" spans="1:9" s="132" customFormat="1" ht="18.75" x14ac:dyDescent="0.2">
      <c r="A1010" s="345"/>
      <c r="B1010" s="345"/>
      <c r="C1010" s="127" t="s">
        <v>11</v>
      </c>
      <c r="D1010" s="114">
        <f t="shared" si="176"/>
        <v>0</v>
      </c>
      <c r="E1010" s="114">
        <f t="shared" si="178"/>
        <v>0</v>
      </c>
      <c r="F1010" s="114">
        <f t="shared" si="178"/>
        <v>0</v>
      </c>
      <c r="G1010" s="114">
        <f t="shared" si="177"/>
        <v>0</v>
      </c>
      <c r="H1010" s="114">
        <f t="shared" si="179"/>
        <v>0</v>
      </c>
      <c r="I1010" s="114">
        <f t="shared" si="179"/>
        <v>0</v>
      </c>
    </row>
    <row r="1011" spans="1:9" s="132" customFormat="1" ht="18.75" x14ac:dyDescent="0.2">
      <c r="A1011" s="346"/>
      <c r="B1011" s="346"/>
      <c r="C1011" s="127" t="s">
        <v>10</v>
      </c>
      <c r="D1011" s="114">
        <f t="shared" si="176"/>
        <v>0</v>
      </c>
      <c r="E1011" s="114">
        <f t="shared" si="178"/>
        <v>0</v>
      </c>
      <c r="F1011" s="114">
        <f t="shared" si="178"/>
        <v>0</v>
      </c>
      <c r="G1011" s="114">
        <f t="shared" si="177"/>
        <v>0</v>
      </c>
      <c r="H1011" s="114">
        <f t="shared" si="179"/>
        <v>0</v>
      </c>
      <c r="I1011" s="114">
        <f t="shared" si="179"/>
        <v>0</v>
      </c>
    </row>
    <row r="1012" spans="1:9" s="132" customFormat="1" ht="18.75" hidden="1" x14ac:dyDescent="0.2">
      <c r="A1012" s="362" t="s">
        <v>73</v>
      </c>
      <c r="B1012" s="344" t="s">
        <v>128</v>
      </c>
      <c r="C1012" s="127" t="s">
        <v>33</v>
      </c>
      <c r="D1012" s="114">
        <f t="shared" si="176"/>
        <v>0</v>
      </c>
      <c r="E1012" s="114">
        <f>E1013+E1023+E1024</f>
        <v>0</v>
      </c>
      <c r="F1012" s="114">
        <f>F1013+F1023+F1024</f>
        <v>0</v>
      </c>
      <c r="G1012" s="114">
        <f t="shared" si="177"/>
        <v>0</v>
      </c>
      <c r="H1012" s="114">
        <f>H1013+H1023+H1024</f>
        <v>0</v>
      </c>
      <c r="I1012" s="114">
        <f>I1013+I1023+I1024</f>
        <v>0</v>
      </c>
    </row>
    <row r="1013" spans="1:9" s="132" customFormat="1" ht="18.75" hidden="1" x14ac:dyDescent="0.2">
      <c r="A1013" s="363"/>
      <c r="B1013" s="345"/>
      <c r="C1013" s="127" t="s">
        <v>13</v>
      </c>
      <c r="D1013" s="114">
        <f t="shared" si="176"/>
        <v>0</v>
      </c>
      <c r="E1013" s="114">
        <f>E1015+E1022</f>
        <v>0</v>
      </c>
      <c r="F1013" s="114">
        <f>F1015+F1022</f>
        <v>0</v>
      </c>
      <c r="G1013" s="114">
        <f t="shared" si="177"/>
        <v>0</v>
      </c>
      <c r="H1013" s="114">
        <f>H1015+H1022</f>
        <v>0</v>
      </c>
      <c r="I1013" s="114">
        <f>I1015+I1022</f>
        <v>0</v>
      </c>
    </row>
    <row r="1014" spans="1:9" s="132" customFormat="1" ht="18.75" hidden="1" x14ac:dyDescent="0.2">
      <c r="A1014" s="363"/>
      <c r="B1014" s="345"/>
      <c r="C1014" s="127" t="s">
        <v>12</v>
      </c>
      <c r="D1014" s="114"/>
      <c r="E1014" s="114"/>
      <c r="F1014" s="114"/>
      <c r="G1014" s="114"/>
      <c r="H1014" s="114"/>
      <c r="I1014" s="114"/>
    </row>
    <row r="1015" spans="1:9" s="132" customFormat="1" ht="37.5" hidden="1" x14ac:dyDescent="0.2">
      <c r="A1015" s="363"/>
      <c r="B1015" s="345"/>
      <c r="C1015" s="127" t="s">
        <v>15</v>
      </c>
      <c r="D1015" s="114">
        <f t="shared" ref="D1015:D1026" si="180">E1015+F1015</f>
        <v>0</v>
      </c>
      <c r="E1015" s="114">
        <f>E1016+E1017+E1018+E1019+E1020+E1021</f>
        <v>0</v>
      </c>
      <c r="F1015" s="114">
        <f>F1016+F1017+F1018+F1019+F1020+F1021</f>
        <v>0</v>
      </c>
      <c r="G1015" s="114">
        <f t="shared" ref="G1015:G1026" si="181">H1015+I1015</f>
        <v>0</v>
      </c>
      <c r="H1015" s="114">
        <f>H1016+H1017+H1018+H1019+H1020+H1021</f>
        <v>0</v>
      </c>
      <c r="I1015" s="114">
        <f>I1016+I1017+I1018+I1019+I1020+I1021</f>
        <v>0</v>
      </c>
    </row>
    <row r="1016" spans="1:9" s="132" customFormat="1" ht="37.5" hidden="1" x14ac:dyDescent="0.2">
      <c r="A1016" s="363"/>
      <c r="B1016" s="345"/>
      <c r="C1016" s="128" t="s">
        <v>21</v>
      </c>
      <c r="D1016" s="114">
        <f t="shared" si="180"/>
        <v>0</v>
      </c>
      <c r="E1016" s="114">
        <v>0</v>
      </c>
      <c r="F1016" s="114">
        <v>0</v>
      </c>
      <c r="G1016" s="114">
        <f t="shared" si="181"/>
        <v>0</v>
      </c>
      <c r="H1016" s="114">
        <v>0</v>
      </c>
      <c r="I1016" s="114">
        <v>0</v>
      </c>
    </row>
    <row r="1017" spans="1:9" s="132" customFormat="1" ht="37.5" hidden="1" x14ac:dyDescent="0.2">
      <c r="A1017" s="363"/>
      <c r="B1017" s="345"/>
      <c r="C1017" s="128" t="s">
        <v>22</v>
      </c>
      <c r="D1017" s="114">
        <f t="shared" si="180"/>
        <v>0</v>
      </c>
      <c r="E1017" s="114">
        <v>0</v>
      </c>
      <c r="F1017" s="114">
        <v>0</v>
      </c>
      <c r="G1017" s="114">
        <f t="shared" si="181"/>
        <v>0</v>
      </c>
      <c r="H1017" s="114">
        <v>0</v>
      </c>
      <c r="I1017" s="114">
        <v>0</v>
      </c>
    </row>
    <row r="1018" spans="1:9" s="132" customFormat="1" ht="37.5" hidden="1" x14ac:dyDescent="0.2">
      <c r="A1018" s="363"/>
      <c r="B1018" s="345"/>
      <c r="C1018" s="128" t="s">
        <v>16</v>
      </c>
      <c r="D1018" s="114">
        <f t="shared" si="180"/>
        <v>0</v>
      </c>
      <c r="E1018" s="114">
        <v>0</v>
      </c>
      <c r="F1018" s="114">
        <v>0</v>
      </c>
      <c r="G1018" s="114">
        <f t="shared" si="181"/>
        <v>0</v>
      </c>
      <c r="H1018" s="114">
        <v>0</v>
      </c>
      <c r="I1018" s="114">
        <v>0</v>
      </c>
    </row>
    <row r="1019" spans="1:9" s="132" customFormat="1" ht="37.5" hidden="1" x14ac:dyDescent="0.2">
      <c r="A1019" s="363"/>
      <c r="B1019" s="345"/>
      <c r="C1019" s="128" t="s">
        <v>17</v>
      </c>
      <c r="D1019" s="114">
        <f t="shared" si="180"/>
        <v>0</v>
      </c>
      <c r="E1019" s="114">
        <v>0</v>
      </c>
      <c r="F1019" s="114">
        <v>0</v>
      </c>
      <c r="G1019" s="114">
        <f t="shared" si="181"/>
        <v>0</v>
      </c>
      <c r="H1019" s="114">
        <v>0</v>
      </c>
      <c r="I1019" s="114">
        <v>0</v>
      </c>
    </row>
    <row r="1020" spans="1:9" s="132" customFormat="1" ht="37.5" hidden="1" x14ac:dyDescent="0.2">
      <c r="A1020" s="363"/>
      <c r="B1020" s="345"/>
      <c r="C1020" s="128" t="s">
        <v>18</v>
      </c>
      <c r="D1020" s="114">
        <f t="shared" si="180"/>
        <v>0</v>
      </c>
      <c r="E1020" s="114">
        <v>0</v>
      </c>
      <c r="F1020" s="114">
        <v>0</v>
      </c>
      <c r="G1020" s="114">
        <f t="shared" si="181"/>
        <v>0</v>
      </c>
      <c r="H1020" s="114">
        <v>0</v>
      </c>
      <c r="I1020" s="114">
        <v>0</v>
      </c>
    </row>
    <row r="1021" spans="1:9" s="132" customFormat="1" ht="37.5" hidden="1" x14ac:dyDescent="0.2">
      <c r="A1021" s="363"/>
      <c r="B1021" s="345"/>
      <c r="C1021" s="128" t="s">
        <v>19</v>
      </c>
      <c r="D1021" s="114">
        <f t="shared" si="180"/>
        <v>0</v>
      </c>
      <c r="E1021" s="114">
        <v>0</v>
      </c>
      <c r="F1021" s="114">
        <v>0</v>
      </c>
      <c r="G1021" s="114">
        <f t="shared" si="181"/>
        <v>0</v>
      </c>
      <c r="H1021" s="114">
        <v>0</v>
      </c>
      <c r="I1021" s="114">
        <v>0</v>
      </c>
    </row>
    <row r="1022" spans="1:9" s="132" customFormat="1" ht="37.5" hidden="1" x14ac:dyDescent="0.2">
      <c r="A1022" s="363"/>
      <c r="B1022" s="345"/>
      <c r="C1022" s="127" t="s">
        <v>20</v>
      </c>
      <c r="D1022" s="114">
        <f t="shared" si="180"/>
        <v>0</v>
      </c>
      <c r="E1022" s="114">
        <v>0</v>
      </c>
      <c r="F1022" s="114">
        <v>0</v>
      </c>
      <c r="G1022" s="114">
        <f t="shared" si="181"/>
        <v>0</v>
      </c>
      <c r="H1022" s="114">
        <v>0</v>
      </c>
      <c r="I1022" s="114">
        <v>0</v>
      </c>
    </row>
    <row r="1023" spans="1:9" s="132" customFormat="1" ht="18.75" hidden="1" x14ac:dyDescent="0.2">
      <c r="A1023" s="363"/>
      <c r="B1023" s="345"/>
      <c r="C1023" s="127" t="s">
        <v>11</v>
      </c>
      <c r="D1023" s="114">
        <f t="shared" si="180"/>
        <v>0</v>
      </c>
      <c r="E1023" s="114">
        <v>0</v>
      </c>
      <c r="F1023" s="114">
        <v>0</v>
      </c>
      <c r="G1023" s="114">
        <f t="shared" si="181"/>
        <v>0</v>
      </c>
      <c r="H1023" s="114">
        <v>0</v>
      </c>
      <c r="I1023" s="114">
        <v>0</v>
      </c>
    </row>
    <row r="1024" spans="1:9" s="132" customFormat="1" ht="18.75" hidden="1" x14ac:dyDescent="0.2">
      <c r="A1024" s="364"/>
      <c r="B1024" s="346"/>
      <c r="C1024" s="127" t="s">
        <v>10</v>
      </c>
      <c r="D1024" s="114">
        <f t="shared" si="180"/>
        <v>0</v>
      </c>
      <c r="E1024" s="114">
        <v>0</v>
      </c>
      <c r="F1024" s="114">
        <v>0</v>
      </c>
      <c r="G1024" s="114">
        <f t="shared" si="181"/>
        <v>0</v>
      </c>
      <c r="H1024" s="114">
        <v>0</v>
      </c>
      <c r="I1024" s="114">
        <v>0</v>
      </c>
    </row>
    <row r="1025" spans="1:9" s="132" customFormat="1" ht="18.75" hidden="1" x14ac:dyDescent="0.2">
      <c r="A1025" s="362" t="s">
        <v>74</v>
      </c>
      <c r="B1025" s="344" t="s">
        <v>129</v>
      </c>
      <c r="C1025" s="127" t="s">
        <v>33</v>
      </c>
      <c r="D1025" s="114">
        <f t="shared" si="180"/>
        <v>0</v>
      </c>
      <c r="E1025" s="114">
        <f>E1026+E1036+E1037</f>
        <v>0</v>
      </c>
      <c r="F1025" s="114">
        <f>F1026+F1036+F1037</f>
        <v>0</v>
      </c>
      <c r="G1025" s="114">
        <f t="shared" si="181"/>
        <v>0</v>
      </c>
      <c r="H1025" s="114">
        <f>H1026+H1036+H1037</f>
        <v>0</v>
      </c>
      <c r="I1025" s="114">
        <f>I1026+I1036+I1037</f>
        <v>0</v>
      </c>
    </row>
    <row r="1026" spans="1:9" s="132" customFormat="1" ht="18.75" hidden="1" x14ac:dyDescent="0.2">
      <c r="A1026" s="363"/>
      <c r="B1026" s="345"/>
      <c r="C1026" s="127" t="s">
        <v>13</v>
      </c>
      <c r="D1026" s="114">
        <f t="shared" si="180"/>
        <v>0</v>
      </c>
      <c r="E1026" s="114">
        <f>E1028+E1035</f>
        <v>0</v>
      </c>
      <c r="F1026" s="114">
        <f>F1028+F1035</f>
        <v>0</v>
      </c>
      <c r="G1026" s="114">
        <f t="shared" si="181"/>
        <v>0</v>
      </c>
      <c r="H1026" s="114">
        <f>H1028+H1035</f>
        <v>0</v>
      </c>
      <c r="I1026" s="114">
        <f>I1028+I1035</f>
        <v>0</v>
      </c>
    </row>
    <row r="1027" spans="1:9" s="132" customFormat="1" ht="18.75" hidden="1" x14ac:dyDescent="0.2">
      <c r="A1027" s="363"/>
      <c r="B1027" s="345"/>
      <c r="C1027" s="127" t="s">
        <v>12</v>
      </c>
      <c r="D1027" s="114"/>
      <c r="E1027" s="114"/>
      <c r="F1027" s="114"/>
      <c r="G1027" s="114"/>
      <c r="H1027" s="114"/>
      <c r="I1027" s="114"/>
    </row>
    <row r="1028" spans="1:9" s="132" customFormat="1" ht="37.5" hidden="1" x14ac:dyDescent="0.2">
      <c r="A1028" s="363"/>
      <c r="B1028" s="345"/>
      <c r="C1028" s="127" t="s">
        <v>15</v>
      </c>
      <c r="D1028" s="114">
        <f t="shared" ref="D1028:D1039" si="182">E1028+F1028</f>
        <v>0</v>
      </c>
      <c r="E1028" s="114">
        <f>E1029+E1030+E1031+E1032+E1033+E1034</f>
        <v>0</v>
      </c>
      <c r="F1028" s="114">
        <f>F1029+F1030+F1031+F1032+F1033+F1034</f>
        <v>0</v>
      </c>
      <c r="G1028" s="114">
        <f t="shared" ref="G1028:G1039" si="183">H1028+I1028</f>
        <v>0</v>
      </c>
      <c r="H1028" s="114">
        <f>H1029+H1030+H1031+H1032+H1033+H1034</f>
        <v>0</v>
      </c>
      <c r="I1028" s="114">
        <f>I1029+I1030+I1031+I1032+I1033+I1034</f>
        <v>0</v>
      </c>
    </row>
    <row r="1029" spans="1:9" s="132" customFormat="1" ht="37.5" hidden="1" x14ac:dyDescent="0.2">
      <c r="A1029" s="363"/>
      <c r="B1029" s="345"/>
      <c r="C1029" s="128" t="s">
        <v>21</v>
      </c>
      <c r="D1029" s="114">
        <f t="shared" si="182"/>
        <v>0</v>
      </c>
      <c r="E1029" s="114">
        <v>0</v>
      </c>
      <c r="F1029" s="114">
        <v>0</v>
      </c>
      <c r="G1029" s="114">
        <f t="shared" si="183"/>
        <v>0</v>
      </c>
      <c r="H1029" s="114">
        <v>0</v>
      </c>
      <c r="I1029" s="114">
        <v>0</v>
      </c>
    </row>
    <row r="1030" spans="1:9" s="132" customFormat="1" ht="37.5" hidden="1" x14ac:dyDescent="0.2">
      <c r="A1030" s="363"/>
      <c r="B1030" s="345"/>
      <c r="C1030" s="128" t="s">
        <v>22</v>
      </c>
      <c r="D1030" s="114">
        <f t="shared" si="182"/>
        <v>0</v>
      </c>
      <c r="E1030" s="114">
        <v>0</v>
      </c>
      <c r="F1030" s="114">
        <v>0</v>
      </c>
      <c r="G1030" s="114">
        <f t="shared" si="183"/>
        <v>0</v>
      </c>
      <c r="H1030" s="114">
        <v>0</v>
      </c>
      <c r="I1030" s="114">
        <v>0</v>
      </c>
    </row>
    <row r="1031" spans="1:9" s="132" customFormat="1" ht="37.5" hidden="1" x14ac:dyDescent="0.2">
      <c r="A1031" s="363"/>
      <c r="B1031" s="345"/>
      <c r="C1031" s="128" t="s">
        <v>16</v>
      </c>
      <c r="D1031" s="114">
        <f t="shared" si="182"/>
        <v>0</v>
      </c>
      <c r="E1031" s="114">
        <v>0</v>
      </c>
      <c r="F1031" s="114">
        <v>0</v>
      </c>
      <c r="G1031" s="114">
        <f t="shared" si="183"/>
        <v>0</v>
      </c>
      <c r="H1031" s="114">
        <v>0</v>
      </c>
      <c r="I1031" s="114">
        <v>0</v>
      </c>
    </row>
    <row r="1032" spans="1:9" s="132" customFormat="1" ht="37.5" hidden="1" x14ac:dyDescent="0.2">
      <c r="A1032" s="363"/>
      <c r="B1032" s="345"/>
      <c r="C1032" s="128" t="s">
        <v>17</v>
      </c>
      <c r="D1032" s="114">
        <f t="shared" si="182"/>
        <v>0</v>
      </c>
      <c r="E1032" s="114">
        <v>0</v>
      </c>
      <c r="F1032" s="114">
        <v>0</v>
      </c>
      <c r="G1032" s="114">
        <f t="shared" si="183"/>
        <v>0</v>
      </c>
      <c r="H1032" s="114">
        <v>0</v>
      </c>
      <c r="I1032" s="114">
        <v>0</v>
      </c>
    </row>
    <row r="1033" spans="1:9" s="132" customFormat="1" ht="37.5" hidden="1" x14ac:dyDescent="0.2">
      <c r="A1033" s="363"/>
      <c r="B1033" s="345"/>
      <c r="C1033" s="128" t="s">
        <v>18</v>
      </c>
      <c r="D1033" s="114">
        <f t="shared" si="182"/>
        <v>0</v>
      </c>
      <c r="E1033" s="114">
        <v>0</v>
      </c>
      <c r="F1033" s="114">
        <v>0</v>
      </c>
      <c r="G1033" s="114">
        <f t="shared" si="183"/>
        <v>0</v>
      </c>
      <c r="H1033" s="114">
        <v>0</v>
      </c>
      <c r="I1033" s="114">
        <v>0</v>
      </c>
    </row>
    <row r="1034" spans="1:9" s="132" customFormat="1" ht="37.5" hidden="1" x14ac:dyDescent="0.2">
      <c r="A1034" s="363"/>
      <c r="B1034" s="345"/>
      <c r="C1034" s="128" t="s">
        <v>19</v>
      </c>
      <c r="D1034" s="114">
        <f t="shared" si="182"/>
        <v>0</v>
      </c>
      <c r="E1034" s="114">
        <v>0</v>
      </c>
      <c r="F1034" s="114">
        <v>0</v>
      </c>
      <c r="G1034" s="114">
        <f t="shared" si="183"/>
        <v>0</v>
      </c>
      <c r="H1034" s="114">
        <v>0</v>
      </c>
      <c r="I1034" s="114">
        <v>0</v>
      </c>
    </row>
    <row r="1035" spans="1:9" s="132" customFormat="1" ht="37.5" hidden="1" x14ac:dyDescent="0.2">
      <c r="A1035" s="363"/>
      <c r="B1035" s="345"/>
      <c r="C1035" s="127" t="s">
        <v>20</v>
      </c>
      <c r="D1035" s="114">
        <f t="shared" si="182"/>
        <v>0</v>
      </c>
      <c r="E1035" s="114">
        <v>0</v>
      </c>
      <c r="F1035" s="114">
        <v>0</v>
      </c>
      <c r="G1035" s="114">
        <f t="shared" si="183"/>
        <v>0</v>
      </c>
      <c r="H1035" s="114">
        <v>0</v>
      </c>
      <c r="I1035" s="114">
        <v>0</v>
      </c>
    </row>
    <row r="1036" spans="1:9" s="132" customFormat="1" ht="18.75" hidden="1" x14ac:dyDescent="0.2">
      <c r="A1036" s="363"/>
      <c r="B1036" s="345"/>
      <c r="C1036" s="127" t="s">
        <v>11</v>
      </c>
      <c r="D1036" s="114">
        <f t="shared" si="182"/>
        <v>0</v>
      </c>
      <c r="E1036" s="114">
        <v>0</v>
      </c>
      <c r="F1036" s="114"/>
      <c r="G1036" s="114">
        <f t="shared" si="183"/>
        <v>0</v>
      </c>
      <c r="H1036" s="114">
        <v>0</v>
      </c>
      <c r="I1036" s="114"/>
    </row>
    <row r="1037" spans="1:9" s="132" customFormat="1" ht="18.75" hidden="1" x14ac:dyDescent="0.2">
      <c r="A1037" s="364"/>
      <c r="B1037" s="346"/>
      <c r="C1037" s="127" t="s">
        <v>10</v>
      </c>
      <c r="D1037" s="114">
        <f t="shared" si="182"/>
        <v>0</v>
      </c>
      <c r="E1037" s="114">
        <v>0</v>
      </c>
      <c r="F1037" s="114"/>
      <c r="G1037" s="114">
        <f t="shared" si="183"/>
        <v>0</v>
      </c>
      <c r="H1037" s="114">
        <v>0</v>
      </c>
      <c r="I1037" s="114"/>
    </row>
    <row r="1038" spans="1:9" s="131" customFormat="1" ht="18.75" x14ac:dyDescent="0.2">
      <c r="A1038" s="344" t="s">
        <v>72</v>
      </c>
      <c r="B1038" s="344" t="s">
        <v>130</v>
      </c>
      <c r="C1038" s="130" t="s">
        <v>33</v>
      </c>
      <c r="D1038" s="117">
        <f t="shared" si="182"/>
        <v>0</v>
      </c>
      <c r="E1038" s="117">
        <f>E1039+E1049+E1050</f>
        <v>0</v>
      </c>
      <c r="F1038" s="117">
        <f>F1039+F1049+F1050</f>
        <v>0</v>
      </c>
      <c r="G1038" s="117">
        <f t="shared" si="183"/>
        <v>0</v>
      </c>
      <c r="H1038" s="117">
        <f>H1039+H1049+H1050</f>
        <v>0</v>
      </c>
      <c r="I1038" s="117">
        <f>I1039+I1049+I1050</f>
        <v>0</v>
      </c>
    </row>
    <row r="1039" spans="1:9" s="132" customFormat="1" ht="18.75" x14ac:dyDescent="0.2">
      <c r="A1039" s="345"/>
      <c r="B1039" s="345"/>
      <c r="C1039" s="127" t="s">
        <v>13</v>
      </c>
      <c r="D1039" s="114">
        <f t="shared" si="182"/>
        <v>0</v>
      </c>
      <c r="E1039" s="114">
        <f>E1041+E1048</f>
        <v>0</v>
      </c>
      <c r="F1039" s="114">
        <f>F1041+F1048</f>
        <v>0</v>
      </c>
      <c r="G1039" s="114">
        <f t="shared" si="183"/>
        <v>0</v>
      </c>
      <c r="H1039" s="114">
        <f>H1041+H1048</f>
        <v>0</v>
      </c>
      <c r="I1039" s="114">
        <f>I1041+I1048</f>
        <v>0</v>
      </c>
    </row>
    <row r="1040" spans="1:9" s="132" customFormat="1" ht="18.75" x14ac:dyDescent="0.2">
      <c r="A1040" s="345"/>
      <c r="B1040" s="345"/>
      <c r="C1040" s="127" t="s">
        <v>12</v>
      </c>
      <c r="D1040" s="114"/>
      <c r="E1040" s="114"/>
      <c r="F1040" s="114"/>
      <c r="G1040" s="114"/>
      <c r="H1040" s="114"/>
      <c r="I1040" s="114"/>
    </row>
    <row r="1041" spans="1:9" s="132" customFormat="1" ht="37.5" x14ac:dyDescent="0.2">
      <c r="A1041" s="345"/>
      <c r="B1041" s="345"/>
      <c r="C1041" s="127" t="s">
        <v>15</v>
      </c>
      <c r="D1041" s="114">
        <f t="shared" ref="D1041:D1052" si="184">E1041+F1041</f>
        <v>0</v>
      </c>
      <c r="E1041" s="114">
        <f>E1042+E1043+E1044+E1045+E1046+E1047</f>
        <v>0</v>
      </c>
      <c r="F1041" s="114">
        <f>F1042+F1043+F1044+F1045+F1046+F1047</f>
        <v>0</v>
      </c>
      <c r="G1041" s="114">
        <f t="shared" ref="G1041:G1052" si="185">H1041+I1041</f>
        <v>0</v>
      </c>
      <c r="H1041" s="114">
        <f>H1042+H1043+H1044+H1045+H1046+H1047</f>
        <v>0</v>
      </c>
      <c r="I1041" s="114">
        <f>I1042+I1043+I1044+I1045+I1046+I1047</f>
        <v>0</v>
      </c>
    </row>
    <row r="1042" spans="1:9" s="132" customFormat="1" ht="37.5" x14ac:dyDescent="0.2">
      <c r="A1042" s="345"/>
      <c r="B1042" s="345"/>
      <c r="C1042" s="128" t="s">
        <v>21</v>
      </c>
      <c r="D1042" s="114">
        <f t="shared" si="184"/>
        <v>0</v>
      </c>
      <c r="E1042" s="114">
        <f t="shared" ref="E1042:F1050" si="186">E1055</f>
        <v>0</v>
      </c>
      <c r="F1042" s="114">
        <f t="shared" si="186"/>
        <v>0</v>
      </c>
      <c r="G1042" s="114">
        <f t="shared" si="185"/>
        <v>0</v>
      </c>
      <c r="H1042" s="114">
        <f t="shared" ref="H1042:I1050" si="187">H1055</f>
        <v>0</v>
      </c>
      <c r="I1042" s="114">
        <f t="shared" si="187"/>
        <v>0</v>
      </c>
    </row>
    <row r="1043" spans="1:9" s="132" customFormat="1" ht="37.5" x14ac:dyDescent="0.2">
      <c r="A1043" s="345"/>
      <c r="B1043" s="345"/>
      <c r="C1043" s="128" t="s">
        <v>22</v>
      </c>
      <c r="D1043" s="114">
        <f t="shared" si="184"/>
        <v>0</v>
      </c>
      <c r="E1043" s="114">
        <f t="shared" si="186"/>
        <v>0</v>
      </c>
      <c r="F1043" s="114">
        <f t="shared" si="186"/>
        <v>0</v>
      </c>
      <c r="G1043" s="114">
        <f t="shared" si="185"/>
        <v>0</v>
      </c>
      <c r="H1043" s="114">
        <f t="shared" si="187"/>
        <v>0</v>
      </c>
      <c r="I1043" s="114">
        <f t="shared" si="187"/>
        <v>0</v>
      </c>
    </row>
    <row r="1044" spans="1:9" s="132" customFormat="1" ht="37.5" x14ac:dyDescent="0.2">
      <c r="A1044" s="345"/>
      <c r="B1044" s="345"/>
      <c r="C1044" s="128" t="s">
        <v>16</v>
      </c>
      <c r="D1044" s="114">
        <f t="shared" si="184"/>
        <v>0</v>
      </c>
      <c r="E1044" s="114">
        <f t="shared" si="186"/>
        <v>0</v>
      </c>
      <c r="F1044" s="114">
        <f t="shared" si="186"/>
        <v>0</v>
      </c>
      <c r="G1044" s="114">
        <f t="shared" si="185"/>
        <v>0</v>
      </c>
      <c r="H1044" s="114">
        <f t="shared" si="187"/>
        <v>0</v>
      </c>
      <c r="I1044" s="114">
        <f t="shared" si="187"/>
        <v>0</v>
      </c>
    </row>
    <row r="1045" spans="1:9" s="132" customFormat="1" ht="37.5" x14ac:dyDescent="0.2">
      <c r="A1045" s="345"/>
      <c r="B1045" s="345"/>
      <c r="C1045" s="128" t="s">
        <v>17</v>
      </c>
      <c r="D1045" s="114">
        <f t="shared" si="184"/>
        <v>0</v>
      </c>
      <c r="E1045" s="114">
        <f t="shared" si="186"/>
        <v>0</v>
      </c>
      <c r="F1045" s="114">
        <f t="shared" si="186"/>
        <v>0</v>
      </c>
      <c r="G1045" s="114">
        <f t="shared" si="185"/>
        <v>0</v>
      </c>
      <c r="H1045" s="114">
        <f t="shared" si="187"/>
        <v>0</v>
      </c>
      <c r="I1045" s="114">
        <f t="shared" si="187"/>
        <v>0</v>
      </c>
    </row>
    <row r="1046" spans="1:9" s="132" customFormat="1" ht="37.5" x14ac:dyDescent="0.2">
      <c r="A1046" s="345"/>
      <c r="B1046" s="345"/>
      <c r="C1046" s="128" t="s">
        <v>18</v>
      </c>
      <c r="D1046" s="114">
        <f t="shared" si="184"/>
        <v>0</v>
      </c>
      <c r="E1046" s="114">
        <f t="shared" si="186"/>
        <v>0</v>
      </c>
      <c r="F1046" s="114">
        <f t="shared" si="186"/>
        <v>0</v>
      </c>
      <c r="G1046" s="114">
        <f t="shared" si="185"/>
        <v>0</v>
      </c>
      <c r="H1046" s="114">
        <f t="shared" si="187"/>
        <v>0</v>
      </c>
      <c r="I1046" s="114">
        <f t="shared" si="187"/>
        <v>0</v>
      </c>
    </row>
    <row r="1047" spans="1:9" s="132" customFormat="1" ht="37.5" x14ac:dyDescent="0.2">
      <c r="A1047" s="345"/>
      <c r="B1047" s="345"/>
      <c r="C1047" s="128" t="s">
        <v>19</v>
      </c>
      <c r="D1047" s="114">
        <f t="shared" si="184"/>
        <v>0</v>
      </c>
      <c r="E1047" s="114">
        <f t="shared" si="186"/>
        <v>0</v>
      </c>
      <c r="F1047" s="114">
        <f t="shared" si="186"/>
        <v>0</v>
      </c>
      <c r="G1047" s="114">
        <f t="shared" si="185"/>
        <v>0</v>
      </c>
      <c r="H1047" s="114">
        <f t="shared" si="187"/>
        <v>0</v>
      </c>
      <c r="I1047" s="114">
        <f t="shared" si="187"/>
        <v>0</v>
      </c>
    </row>
    <row r="1048" spans="1:9" s="132" customFormat="1" ht="37.5" x14ac:dyDescent="0.2">
      <c r="A1048" s="345"/>
      <c r="B1048" s="345"/>
      <c r="C1048" s="127" t="s">
        <v>20</v>
      </c>
      <c r="D1048" s="114">
        <f t="shared" si="184"/>
        <v>0</v>
      </c>
      <c r="E1048" s="114">
        <f t="shared" si="186"/>
        <v>0</v>
      </c>
      <c r="F1048" s="114">
        <f t="shared" si="186"/>
        <v>0</v>
      </c>
      <c r="G1048" s="114">
        <f t="shared" si="185"/>
        <v>0</v>
      </c>
      <c r="H1048" s="114">
        <f t="shared" si="187"/>
        <v>0</v>
      </c>
      <c r="I1048" s="114">
        <f t="shared" si="187"/>
        <v>0</v>
      </c>
    </row>
    <row r="1049" spans="1:9" s="132" customFormat="1" ht="18.75" x14ac:dyDescent="0.2">
      <c r="A1049" s="345"/>
      <c r="B1049" s="345"/>
      <c r="C1049" s="127" t="s">
        <v>11</v>
      </c>
      <c r="D1049" s="114">
        <f t="shared" si="184"/>
        <v>0</v>
      </c>
      <c r="E1049" s="114">
        <f t="shared" si="186"/>
        <v>0</v>
      </c>
      <c r="F1049" s="114">
        <f t="shared" si="186"/>
        <v>0</v>
      </c>
      <c r="G1049" s="114">
        <f t="shared" si="185"/>
        <v>0</v>
      </c>
      <c r="H1049" s="114">
        <f t="shared" si="187"/>
        <v>0</v>
      </c>
      <c r="I1049" s="114">
        <f t="shared" si="187"/>
        <v>0</v>
      </c>
    </row>
    <row r="1050" spans="1:9" s="132" customFormat="1" ht="18.75" x14ac:dyDescent="0.2">
      <c r="A1050" s="346"/>
      <c r="B1050" s="346"/>
      <c r="C1050" s="127" t="s">
        <v>10</v>
      </c>
      <c r="D1050" s="114">
        <f t="shared" si="184"/>
        <v>0</v>
      </c>
      <c r="E1050" s="114">
        <f t="shared" si="186"/>
        <v>0</v>
      </c>
      <c r="F1050" s="114">
        <f t="shared" si="186"/>
        <v>0</v>
      </c>
      <c r="G1050" s="114">
        <f t="shared" si="185"/>
        <v>0</v>
      </c>
      <c r="H1050" s="114">
        <f t="shared" si="187"/>
        <v>0</v>
      </c>
      <c r="I1050" s="114">
        <f t="shared" si="187"/>
        <v>0</v>
      </c>
    </row>
    <row r="1051" spans="1:9" s="132" customFormat="1" ht="18.75" hidden="1" x14ac:dyDescent="0.2">
      <c r="A1051" s="362" t="s">
        <v>75</v>
      </c>
      <c r="B1051" s="344" t="s">
        <v>132</v>
      </c>
      <c r="C1051" s="127" t="s">
        <v>33</v>
      </c>
      <c r="D1051" s="114">
        <f t="shared" si="184"/>
        <v>0</v>
      </c>
      <c r="E1051" s="114">
        <f>E1052+E1062+E1063</f>
        <v>0</v>
      </c>
      <c r="F1051" s="114">
        <f>F1052+F1062+F1063</f>
        <v>0</v>
      </c>
      <c r="G1051" s="114">
        <f t="shared" si="185"/>
        <v>0</v>
      </c>
      <c r="H1051" s="114">
        <f>H1052+H1062+H1063</f>
        <v>0</v>
      </c>
      <c r="I1051" s="114">
        <f>I1052+I1062+I1063</f>
        <v>0</v>
      </c>
    </row>
    <row r="1052" spans="1:9" s="132" customFormat="1" ht="18.75" hidden="1" x14ac:dyDescent="0.2">
      <c r="A1052" s="363"/>
      <c r="B1052" s="345"/>
      <c r="C1052" s="127" t="s">
        <v>13</v>
      </c>
      <c r="D1052" s="114">
        <f t="shared" si="184"/>
        <v>0</v>
      </c>
      <c r="E1052" s="114">
        <f>E1054+E1061</f>
        <v>0</v>
      </c>
      <c r="F1052" s="114">
        <f>F1054+F1061</f>
        <v>0</v>
      </c>
      <c r="G1052" s="114">
        <f t="shared" si="185"/>
        <v>0</v>
      </c>
      <c r="H1052" s="114">
        <f>H1054+H1061</f>
        <v>0</v>
      </c>
      <c r="I1052" s="114">
        <f>I1054+I1061</f>
        <v>0</v>
      </c>
    </row>
    <row r="1053" spans="1:9" s="132" customFormat="1" ht="18.75" hidden="1" x14ac:dyDescent="0.2">
      <c r="A1053" s="363"/>
      <c r="B1053" s="345"/>
      <c r="C1053" s="127" t="s">
        <v>12</v>
      </c>
      <c r="D1053" s="114"/>
      <c r="E1053" s="114"/>
      <c r="F1053" s="114"/>
      <c r="G1053" s="114"/>
      <c r="H1053" s="114"/>
      <c r="I1053" s="114"/>
    </row>
    <row r="1054" spans="1:9" s="132" customFormat="1" ht="37.5" hidden="1" x14ac:dyDescent="0.2">
      <c r="A1054" s="363"/>
      <c r="B1054" s="345"/>
      <c r="C1054" s="127" t="s">
        <v>15</v>
      </c>
      <c r="D1054" s="114">
        <f t="shared" ref="D1054:D1065" si="188">E1054+F1054</f>
        <v>0</v>
      </c>
      <c r="E1054" s="114">
        <f>E1055+E1056+E1057+E1058+E1059+E1060</f>
        <v>0</v>
      </c>
      <c r="F1054" s="114">
        <f>F1055+F1056+F1057+F1058+F1059+F1060</f>
        <v>0</v>
      </c>
      <c r="G1054" s="114">
        <f t="shared" ref="G1054:G1065" si="189">H1054+I1054</f>
        <v>0</v>
      </c>
      <c r="H1054" s="114">
        <f>H1055+H1056+H1057+H1058+H1059+H1060</f>
        <v>0</v>
      </c>
      <c r="I1054" s="114">
        <f>I1055+I1056+I1057+I1058+I1059+I1060</f>
        <v>0</v>
      </c>
    </row>
    <row r="1055" spans="1:9" s="132" customFormat="1" ht="37.5" hidden="1" x14ac:dyDescent="0.2">
      <c r="A1055" s="363"/>
      <c r="B1055" s="345"/>
      <c r="C1055" s="128" t="s">
        <v>21</v>
      </c>
      <c r="D1055" s="114">
        <f t="shared" si="188"/>
        <v>0</v>
      </c>
      <c r="E1055" s="114">
        <v>0</v>
      </c>
      <c r="F1055" s="114">
        <v>0</v>
      </c>
      <c r="G1055" s="114">
        <f t="shared" si="189"/>
        <v>0</v>
      </c>
      <c r="H1055" s="114">
        <v>0</v>
      </c>
      <c r="I1055" s="114">
        <v>0</v>
      </c>
    </row>
    <row r="1056" spans="1:9" s="132" customFormat="1" ht="37.5" hidden="1" x14ac:dyDescent="0.2">
      <c r="A1056" s="363"/>
      <c r="B1056" s="345"/>
      <c r="C1056" s="128" t="s">
        <v>22</v>
      </c>
      <c r="D1056" s="114">
        <f t="shared" si="188"/>
        <v>0</v>
      </c>
      <c r="E1056" s="114">
        <v>0</v>
      </c>
      <c r="F1056" s="114">
        <v>0</v>
      </c>
      <c r="G1056" s="114">
        <f t="shared" si="189"/>
        <v>0</v>
      </c>
      <c r="H1056" s="114">
        <v>0</v>
      </c>
      <c r="I1056" s="114">
        <v>0</v>
      </c>
    </row>
    <row r="1057" spans="1:9" s="132" customFormat="1" ht="37.5" hidden="1" x14ac:dyDescent="0.2">
      <c r="A1057" s="363"/>
      <c r="B1057" s="345"/>
      <c r="C1057" s="128" t="s">
        <v>16</v>
      </c>
      <c r="D1057" s="114">
        <f t="shared" si="188"/>
        <v>0</v>
      </c>
      <c r="E1057" s="114">
        <v>0</v>
      </c>
      <c r="F1057" s="114">
        <v>0</v>
      </c>
      <c r="G1057" s="114">
        <f t="shared" si="189"/>
        <v>0</v>
      </c>
      <c r="H1057" s="114">
        <v>0</v>
      </c>
      <c r="I1057" s="114">
        <v>0</v>
      </c>
    </row>
    <row r="1058" spans="1:9" s="132" customFormat="1" ht="37.5" hidden="1" x14ac:dyDescent="0.2">
      <c r="A1058" s="363"/>
      <c r="B1058" s="345"/>
      <c r="C1058" s="128" t="s">
        <v>17</v>
      </c>
      <c r="D1058" s="114">
        <f t="shared" si="188"/>
        <v>0</v>
      </c>
      <c r="E1058" s="114">
        <v>0</v>
      </c>
      <c r="F1058" s="114">
        <v>0</v>
      </c>
      <c r="G1058" s="114">
        <f t="shared" si="189"/>
        <v>0</v>
      </c>
      <c r="H1058" s="114">
        <v>0</v>
      </c>
      <c r="I1058" s="114">
        <v>0</v>
      </c>
    </row>
    <row r="1059" spans="1:9" s="132" customFormat="1" ht="37.5" hidden="1" x14ac:dyDescent="0.2">
      <c r="A1059" s="363"/>
      <c r="B1059" s="345"/>
      <c r="C1059" s="128" t="s">
        <v>18</v>
      </c>
      <c r="D1059" s="114">
        <f t="shared" si="188"/>
        <v>0</v>
      </c>
      <c r="E1059" s="114">
        <v>0</v>
      </c>
      <c r="F1059" s="114">
        <v>0</v>
      </c>
      <c r="G1059" s="114">
        <f t="shared" si="189"/>
        <v>0</v>
      </c>
      <c r="H1059" s="114">
        <v>0</v>
      </c>
      <c r="I1059" s="114">
        <v>0</v>
      </c>
    </row>
    <row r="1060" spans="1:9" s="132" customFormat="1" ht="37.5" hidden="1" x14ac:dyDescent="0.2">
      <c r="A1060" s="363"/>
      <c r="B1060" s="345"/>
      <c r="C1060" s="128" t="s">
        <v>19</v>
      </c>
      <c r="D1060" s="114">
        <f t="shared" si="188"/>
        <v>0</v>
      </c>
      <c r="E1060" s="114">
        <v>0</v>
      </c>
      <c r="F1060" s="114">
        <v>0</v>
      </c>
      <c r="G1060" s="114">
        <f t="shared" si="189"/>
        <v>0</v>
      </c>
      <c r="H1060" s="114">
        <v>0</v>
      </c>
      <c r="I1060" s="114">
        <v>0</v>
      </c>
    </row>
    <row r="1061" spans="1:9" s="132" customFormat="1" ht="37.5" hidden="1" x14ac:dyDescent="0.2">
      <c r="A1061" s="363"/>
      <c r="B1061" s="345"/>
      <c r="C1061" s="127" t="s">
        <v>20</v>
      </c>
      <c r="D1061" s="114">
        <f t="shared" si="188"/>
        <v>0</v>
      </c>
      <c r="E1061" s="114">
        <v>0</v>
      </c>
      <c r="F1061" s="114">
        <v>0</v>
      </c>
      <c r="G1061" s="114">
        <f t="shared" si="189"/>
        <v>0</v>
      </c>
      <c r="H1061" s="114">
        <v>0</v>
      </c>
      <c r="I1061" s="114">
        <v>0</v>
      </c>
    </row>
    <row r="1062" spans="1:9" s="132" customFormat="1" ht="18.75" hidden="1" x14ac:dyDescent="0.2">
      <c r="A1062" s="363"/>
      <c r="B1062" s="345"/>
      <c r="C1062" s="127" t="s">
        <v>11</v>
      </c>
      <c r="D1062" s="114">
        <f t="shared" si="188"/>
        <v>0</v>
      </c>
      <c r="E1062" s="114">
        <v>0</v>
      </c>
      <c r="F1062" s="114">
        <v>0</v>
      </c>
      <c r="G1062" s="114">
        <f t="shared" si="189"/>
        <v>0</v>
      </c>
      <c r="H1062" s="114">
        <v>0</v>
      </c>
      <c r="I1062" s="114">
        <v>0</v>
      </c>
    </row>
    <row r="1063" spans="1:9" s="132" customFormat="1" ht="18.75" hidden="1" x14ac:dyDescent="0.2">
      <c r="A1063" s="364"/>
      <c r="B1063" s="346"/>
      <c r="C1063" s="127" t="s">
        <v>10</v>
      </c>
      <c r="D1063" s="114">
        <f t="shared" si="188"/>
        <v>0</v>
      </c>
      <c r="E1063" s="114">
        <v>0</v>
      </c>
      <c r="F1063" s="114">
        <v>0</v>
      </c>
      <c r="G1063" s="114">
        <f t="shared" si="189"/>
        <v>0</v>
      </c>
      <c r="H1063" s="114">
        <v>0</v>
      </c>
      <c r="I1063" s="114">
        <v>0</v>
      </c>
    </row>
    <row r="1064" spans="1:9" s="131" customFormat="1" ht="18.75" x14ac:dyDescent="0.2">
      <c r="A1064" s="344" t="s">
        <v>76</v>
      </c>
      <c r="B1064" s="344" t="s">
        <v>133</v>
      </c>
      <c r="C1064" s="130" t="s">
        <v>33</v>
      </c>
      <c r="D1064" s="117">
        <f t="shared" si="188"/>
        <v>0</v>
      </c>
      <c r="E1064" s="117">
        <f>E1065+E1075+E1076</f>
        <v>0</v>
      </c>
      <c r="F1064" s="117">
        <f>F1065+F1075+F1076</f>
        <v>0</v>
      </c>
      <c r="G1064" s="117">
        <f t="shared" si="189"/>
        <v>0</v>
      </c>
      <c r="H1064" s="117">
        <f>H1065+H1075+H1076</f>
        <v>0</v>
      </c>
      <c r="I1064" s="117">
        <f>I1065+I1075+I1076</f>
        <v>0</v>
      </c>
    </row>
    <row r="1065" spans="1:9" s="132" customFormat="1" ht="18.75" x14ac:dyDescent="0.2">
      <c r="A1065" s="345"/>
      <c r="B1065" s="345"/>
      <c r="C1065" s="127" t="s">
        <v>13</v>
      </c>
      <c r="D1065" s="114">
        <f t="shared" si="188"/>
        <v>0</v>
      </c>
      <c r="E1065" s="114">
        <f>E1067+E1074</f>
        <v>0</v>
      </c>
      <c r="F1065" s="114">
        <f>F1067+F1074</f>
        <v>0</v>
      </c>
      <c r="G1065" s="114">
        <f t="shared" si="189"/>
        <v>0</v>
      </c>
      <c r="H1065" s="114">
        <f>H1067+H1074</f>
        <v>0</v>
      </c>
      <c r="I1065" s="114">
        <f>I1067+I1074</f>
        <v>0</v>
      </c>
    </row>
    <row r="1066" spans="1:9" s="132" customFormat="1" ht="18.75" x14ac:dyDescent="0.2">
      <c r="A1066" s="345"/>
      <c r="B1066" s="345"/>
      <c r="C1066" s="127" t="s">
        <v>12</v>
      </c>
      <c r="D1066" s="114"/>
      <c r="E1066" s="114"/>
      <c r="F1066" s="114"/>
      <c r="G1066" s="114"/>
      <c r="H1066" s="114"/>
      <c r="I1066" s="114"/>
    </row>
    <row r="1067" spans="1:9" s="132" customFormat="1" ht="37.5" x14ac:dyDescent="0.2">
      <c r="A1067" s="345"/>
      <c r="B1067" s="345"/>
      <c r="C1067" s="127" t="s">
        <v>15</v>
      </c>
      <c r="D1067" s="114">
        <f t="shared" ref="D1067:D1078" si="190">E1067+F1067</f>
        <v>0</v>
      </c>
      <c r="E1067" s="114">
        <f>E1068+E1069+E1070+E1071+E1072+E1073</f>
        <v>0</v>
      </c>
      <c r="F1067" s="114">
        <f>F1068+F1069+F1070+F1071+F1072+F1073</f>
        <v>0</v>
      </c>
      <c r="G1067" s="114">
        <f t="shared" ref="G1067:G1078" si="191">H1067+I1067</f>
        <v>0</v>
      </c>
      <c r="H1067" s="114">
        <f>H1068+H1069+H1070+H1071+H1072+H1073</f>
        <v>0</v>
      </c>
      <c r="I1067" s="114">
        <f>I1068+I1069+I1070+I1071+I1072+I1073</f>
        <v>0</v>
      </c>
    </row>
    <row r="1068" spans="1:9" s="132" customFormat="1" ht="37.5" x14ac:dyDescent="0.2">
      <c r="A1068" s="345"/>
      <c r="B1068" s="345"/>
      <c r="C1068" s="128" t="s">
        <v>21</v>
      </c>
      <c r="D1068" s="114">
        <f t="shared" si="190"/>
        <v>0</v>
      </c>
      <c r="E1068" s="114">
        <f t="shared" ref="E1068:F1076" si="192">E1081</f>
        <v>0</v>
      </c>
      <c r="F1068" s="114">
        <f t="shared" si="192"/>
        <v>0</v>
      </c>
      <c r="G1068" s="114">
        <f t="shared" si="191"/>
        <v>0</v>
      </c>
      <c r="H1068" s="114">
        <f t="shared" ref="H1068:I1076" si="193">H1081</f>
        <v>0</v>
      </c>
      <c r="I1068" s="114">
        <f t="shared" si="193"/>
        <v>0</v>
      </c>
    </row>
    <row r="1069" spans="1:9" s="132" customFormat="1" ht="37.5" x14ac:dyDescent="0.2">
      <c r="A1069" s="345"/>
      <c r="B1069" s="345"/>
      <c r="C1069" s="128" t="s">
        <v>22</v>
      </c>
      <c r="D1069" s="114">
        <f t="shared" si="190"/>
        <v>0</v>
      </c>
      <c r="E1069" s="114">
        <f t="shared" si="192"/>
        <v>0</v>
      </c>
      <c r="F1069" s="114">
        <f t="shared" si="192"/>
        <v>0</v>
      </c>
      <c r="G1069" s="114">
        <f t="shared" si="191"/>
        <v>0</v>
      </c>
      <c r="H1069" s="114">
        <f t="shared" si="193"/>
        <v>0</v>
      </c>
      <c r="I1069" s="114">
        <f t="shared" si="193"/>
        <v>0</v>
      </c>
    </row>
    <row r="1070" spans="1:9" s="132" customFormat="1" ht="37.5" x14ac:dyDescent="0.2">
      <c r="A1070" s="345"/>
      <c r="B1070" s="345"/>
      <c r="C1070" s="128" t="s">
        <v>16</v>
      </c>
      <c r="D1070" s="114">
        <f t="shared" si="190"/>
        <v>0</v>
      </c>
      <c r="E1070" s="114">
        <f t="shared" si="192"/>
        <v>0</v>
      </c>
      <c r="F1070" s="114">
        <f t="shared" si="192"/>
        <v>0</v>
      </c>
      <c r="G1070" s="114">
        <f t="shared" si="191"/>
        <v>0</v>
      </c>
      <c r="H1070" s="114">
        <f t="shared" si="193"/>
        <v>0</v>
      </c>
      <c r="I1070" s="114">
        <f t="shared" si="193"/>
        <v>0</v>
      </c>
    </row>
    <row r="1071" spans="1:9" s="132" customFormat="1" ht="37.5" x14ac:dyDescent="0.2">
      <c r="A1071" s="345"/>
      <c r="B1071" s="345"/>
      <c r="C1071" s="128" t="s">
        <v>17</v>
      </c>
      <c r="D1071" s="114">
        <f t="shared" si="190"/>
        <v>0</v>
      </c>
      <c r="E1071" s="114">
        <f t="shared" si="192"/>
        <v>0</v>
      </c>
      <c r="F1071" s="114">
        <f t="shared" si="192"/>
        <v>0</v>
      </c>
      <c r="G1071" s="114">
        <f t="shared" si="191"/>
        <v>0</v>
      </c>
      <c r="H1071" s="114">
        <f t="shared" si="193"/>
        <v>0</v>
      </c>
      <c r="I1071" s="114">
        <f t="shared" si="193"/>
        <v>0</v>
      </c>
    </row>
    <row r="1072" spans="1:9" s="132" customFormat="1" ht="37.5" x14ac:dyDescent="0.2">
      <c r="A1072" s="345"/>
      <c r="B1072" s="345"/>
      <c r="C1072" s="128" t="s">
        <v>18</v>
      </c>
      <c r="D1072" s="114">
        <f t="shared" si="190"/>
        <v>0</v>
      </c>
      <c r="E1072" s="114">
        <f t="shared" si="192"/>
        <v>0</v>
      </c>
      <c r="F1072" s="114">
        <f t="shared" si="192"/>
        <v>0</v>
      </c>
      <c r="G1072" s="114">
        <f t="shared" si="191"/>
        <v>0</v>
      </c>
      <c r="H1072" s="114">
        <f t="shared" si="193"/>
        <v>0</v>
      </c>
      <c r="I1072" s="114">
        <f t="shared" si="193"/>
        <v>0</v>
      </c>
    </row>
    <row r="1073" spans="1:9" s="132" customFormat="1" ht="37.5" x14ac:dyDescent="0.2">
      <c r="A1073" s="345"/>
      <c r="B1073" s="345"/>
      <c r="C1073" s="128" t="s">
        <v>19</v>
      </c>
      <c r="D1073" s="114">
        <f t="shared" si="190"/>
        <v>0</v>
      </c>
      <c r="E1073" s="114">
        <f t="shared" si="192"/>
        <v>0</v>
      </c>
      <c r="F1073" s="114">
        <f t="shared" si="192"/>
        <v>0</v>
      </c>
      <c r="G1073" s="114">
        <f t="shared" si="191"/>
        <v>0</v>
      </c>
      <c r="H1073" s="114">
        <f t="shared" si="193"/>
        <v>0</v>
      </c>
      <c r="I1073" s="114">
        <f t="shared" si="193"/>
        <v>0</v>
      </c>
    </row>
    <row r="1074" spans="1:9" s="132" customFormat="1" ht="37.5" x14ac:dyDescent="0.2">
      <c r="A1074" s="345"/>
      <c r="B1074" s="345"/>
      <c r="C1074" s="127" t="s">
        <v>20</v>
      </c>
      <c r="D1074" s="114">
        <f t="shared" si="190"/>
        <v>0</v>
      </c>
      <c r="E1074" s="114">
        <f t="shared" si="192"/>
        <v>0</v>
      </c>
      <c r="F1074" s="114">
        <f t="shared" si="192"/>
        <v>0</v>
      </c>
      <c r="G1074" s="114">
        <f t="shared" si="191"/>
        <v>0</v>
      </c>
      <c r="H1074" s="114">
        <f t="shared" si="193"/>
        <v>0</v>
      </c>
      <c r="I1074" s="114">
        <f t="shared" si="193"/>
        <v>0</v>
      </c>
    </row>
    <row r="1075" spans="1:9" s="132" customFormat="1" ht="18.75" x14ac:dyDescent="0.2">
      <c r="A1075" s="345"/>
      <c r="B1075" s="345"/>
      <c r="C1075" s="127" t="s">
        <v>11</v>
      </c>
      <c r="D1075" s="114">
        <f t="shared" si="190"/>
        <v>0</v>
      </c>
      <c r="E1075" s="114">
        <f t="shared" si="192"/>
        <v>0</v>
      </c>
      <c r="F1075" s="114">
        <f t="shared" si="192"/>
        <v>0</v>
      </c>
      <c r="G1075" s="114">
        <f t="shared" si="191"/>
        <v>0</v>
      </c>
      <c r="H1075" s="114">
        <f t="shared" si="193"/>
        <v>0</v>
      </c>
      <c r="I1075" s="114">
        <f t="shared" si="193"/>
        <v>0</v>
      </c>
    </row>
    <row r="1076" spans="1:9" s="132" customFormat="1" ht="18.75" x14ac:dyDescent="0.2">
      <c r="A1076" s="346"/>
      <c r="B1076" s="346"/>
      <c r="C1076" s="127" t="s">
        <v>10</v>
      </c>
      <c r="D1076" s="114">
        <f t="shared" si="190"/>
        <v>0</v>
      </c>
      <c r="E1076" s="114">
        <f t="shared" si="192"/>
        <v>0</v>
      </c>
      <c r="F1076" s="114">
        <f t="shared" si="192"/>
        <v>0</v>
      </c>
      <c r="G1076" s="114">
        <f t="shared" si="191"/>
        <v>0</v>
      </c>
      <c r="H1076" s="114">
        <f t="shared" si="193"/>
        <v>0</v>
      </c>
      <c r="I1076" s="114">
        <f t="shared" si="193"/>
        <v>0</v>
      </c>
    </row>
    <row r="1077" spans="1:9" s="132" customFormat="1" ht="18.75" hidden="1" x14ac:dyDescent="0.2">
      <c r="A1077" s="362" t="s">
        <v>71</v>
      </c>
      <c r="B1077" s="344" t="s">
        <v>134</v>
      </c>
      <c r="C1077" s="127" t="s">
        <v>33</v>
      </c>
      <c r="D1077" s="114">
        <f t="shared" si="190"/>
        <v>0</v>
      </c>
      <c r="E1077" s="114">
        <f>E1078+E1088+E1089</f>
        <v>0</v>
      </c>
      <c r="F1077" s="114">
        <f>F1078+F1088+F1089</f>
        <v>0</v>
      </c>
      <c r="G1077" s="114">
        <f t="shared" si="191"/>
        <v>0</v>
      </c>
      <c r="H1077" s="114">
        <f>H1078+H1088+H1089</f>
        <v>0</v>
      </c>
      <c r="I1077" s="114">
        <f>I1078+I1088+I1089</f>
        <v>0</v>
      </c>
    </row>
    <row r="1078" spans="1:9" s="132" customFormat="1" ht="18.75" hidden="1" x14ac:dyDescent="0.2">
      <c r="A1078" s="363"/>
      <c r="B1078" s="345"/>
      <c r="C1078" s="127" t="s">
        <v>13</v>
      </c>
      <c r="D1078" s="114">
        <f t="shared" si="190"/>
        <v>0</v>
      </c>
      <c r="E1078" s="114">
        <f>E1080+E1087</f>
        <v>0</v>
      </c>
      <c r="F1078" s="114">
        <f>F1080+F1087</f>
        <v>0</v>
      </c>
      <c r="G1078" s="114">
        <f t="shared" si="191"/>
        <v>0</v>
      </c>
      <c r="H1078" s="114">
        <f>H1080+H1087</f>
        <v>0</v>
      </c>
      <c r="I1078" s="114">
        <f>I1080+I1087</f>
        <v>0</v>
      </c>
    </row>
    <row r="1079" spans="1:9" s="132" customFormat="1" ht="18.75" hidden="1" x14ac:dyDescent="0.2">
      <c r="A1079" s="363"/>
      <c r="B1079" s="345"/>
      <c r="C1079" s="127" t="s">
        <v>12</v>
      </c>
      <c r="D1079" s="114"/>
      <c r="E1079" s="114"/>
      <c r="F1079" s="114"/>
      <c r="G1079" s="114"/>
      <c r="H1079" s="114"/>
      <c r="I1079" s="114"/>
    </row>
    <row r="1080" spans="1:9" s="132" customFormat="1" ht="37.5" hidden="1" x14ac:dyDescent="0.2">
      <c r="A1080" s="363"/>
      <c r="B1080" s="345"/>
      <c r="C1080" s="127" t="s">
        <v>15</v>
      </c>
      <c r="D1080" s="114">
        <f t="shared" ref="D1080:D1091" si="194">E1080+F1080</f>
        <v>0</v>
      </c>
      <c r="E1080" s="114">
        <f>E1081+E1082+E1083+E1084+E1085+E1086</f>
        <v>0</v>
      </c>
      <c r="F1080" s="114">
        <f>F1081+F1082+F1083+F1084+F1085+F1086</f>
        <v>0</v>
      </c>
      <c r="G1080" s="114">
        <f t="shared" ref="G1080:G1091" si="195">H1080+I1080</f>
        <v>0</v>
      </c>
      <c r="H1080" s="114">
        <f>H1081+H1082+H1083+H1084+H1085+H1086</f>
        <v>0</v>
      </c>
      <c r="I1080" s="114">
        <f>I1081+I1082+I1083+I1084+I1085+I1086</f>
        <v>0</v>
      </c>
    </row>
    <row r="1081" spans="1:9" s="132" customFormat="1" ht="37.5" hidden="1" x14ac:dyDescent="0.2">
      <c r="A1081" s="363"/>
      <c r="B1081" s="345"/>
      <c r="C1081" s="128" t="s">
        <v>21</v>
      </c>
      <c r="D1081" s="114">
        <f t="shared" si="194"/>
        <v>0</v>
      </c>
      <c r="E1081" s="114">
        <v>0</v>
      </c>
      <c r="F1081" s="114">
        <v>0</v>
      </c>
      <c r="G1081" s="114">
        <f t="shared" si="195"/>
        <v>0</v>
      </c>
      <c r="H1081" s="114">
        <v>0</v>
      </c>
      <c r="I1081" s="114">
        <v>0</v>
      </c>
    </row>
    <row r="1082" spans="1:9" s="132" customFormat="1" ht="37.5" hidden="1" x14ac:dyDescent="0.2">
      <c r="A1082" s="363"/>
      <c r="B1082" s="345"/>
      <c r="C1082" s="128" t="s">
        <v>22</v>
      </c>
      <c r="D1082" s="114">
        <f t="shared" si="194"/>
        <v>0</v>
      </c>
      <c r="E1082" s="114">
        <v>0</v>
      </c>
      <c r="F1082" s="114">
        <v>0</v>
      </c>
      <c r="G1082" s="114">
        <f t="shared" si="195"/>
        <v>0</v>
      </c>
      <c r="H1082" s="114">
        <v>0</v>
      </c>
      <c r="I1082" s="114">
        <v>0</v>
      </c>
    </row>
    <row r="1083" spans="1:9" s="132" customFormat="1" ht="37.5" hidden="1" x14ac:dyDescent="0.2">
      <c r="A1083" s="363"/>
      <c r="B1083" s="345"/>
      <c r="C1083" s="128" t="s">
        <v>16</v>
      </c>
      <c r="D1083" s="114">
        <f t="shared" si="194"/>
        <v>0</v>
      </c>
      <c r="E1083" s="114">
        <v>0</v>
      </c>
      <c r="F1083" s="114">
        <v>0</v>
      </c>
      <c r="G1083" s="114">
        <f t="shared" si="195"/>
        <v>0</v>
      </c>
      <c r="H1083" s="114">
        <v>0</v>
      </c>
      <c r="I1083" s="114">
        <v>0</v>
      </c>
    </row>
    <row r="1084" spans="1:9" s="132" customFormat="1" ht="37.5" hidden="1" x14ac:dyDescent="0.2">
      <c r="A1084" s="363"/>
      <c r="B1084" s="345"/>
      <c r="C1084" s="128" t="s">
        <v>17</v>
      </c>
      <c r="D1084" s="114">
        <f t="shared" si="194"/>
        <v>0</v>
      </c>
      <c r="E1084" s="114">
        <v>0</v>
      </c>
      <c r="F1084" s="114">
        <v>0</v>
      </c>
      <c r="G1084" s="114">
        <f t="shared" si="195"/>
        <v>0</v>
      </c>
      <c r="H1084" s="114">
        <v>0</v>
      </c>
      <c r="I1084" s="114">
        <v>0</v>
      </c>
    </row>
    <row r="1085" spans="1:9" s="132" customFormat="1" ht="37.5" hidden="1" x14ac:dyDescent="0.2">
      <c r="A1085" s="363"/>
      <c r="B1085" s="345"/>
      <c r="C1085" s="128" t="s">
        <v>18</v>
      </c>
      <c r="D1085" s="114">
        <f t="shared" si="194"/>
        <v>0</v>
      </c>
      <c r="E1085" s="114">
        <v>0</v>
      </c>
      <c r="F1085" s="114">
        <v>0</v>
      </c>
      <c r="G1085" s="114">
        <f t="shared" si="195"/>
        <v>0</v>
      </c>
      <c r="H1085" s="114">
        <v>0</v>
      </c>
      <c r="I1085" s="114">
        <v>0</v>
      </c>
    </row>
    <row r="1086" spans="1:9" s="132" customFormat="1" ht="37.5" hidden="1" x14ac:dyDescent="0.2">
      <c r="A1086" s="363"/>
      <c r="B1086" s="345"/>
      <c r="C1086" s="128" t="s">
        <v>19</v>
      </c>
      <c r="D1086" s="114">
        <f t="shared" si="194"/>
        <v>0</v>
      </c>
      <c r="E1086" s="114">
        <v>0</v>
      </c>
      <c r="F1086" s="114">
        <v>0</v>
      </c>
      <c r="G1086" s="114">
        <f t="shared" si="195"/>
        <v>0</v>
      </c>
      <c r="H1086" s="114">
        <v>0</v>
      </c>
      <c r="I1086" s="114">
        <v>0</v>
      </c>
    </row>
    <row r="1087" spans="1:9" s="132" customFormat="1" ht="37.5" hidden="1" x14ac:dyDescent="0.2">
      <c r="A1087" s="363"/>
      <c r="B1087" s="345"/>
      <c r="C1087" s="127" t="s">
        <v>20</v>
      </c>
      <c r="D1087" s="114">
        <f t="shared" si="194"/>
        <v>0</v>
      </c>
      <c r="E1087" s="114">
        <v>0</v>
      </c>
      <c r="F1087" s="114">
        <v>0</v>
      </c>
      <c r="G1087" s="114">
        <f t="shared" si="195"/>
        <v>0</v>
      </c>
      <c r="H1087" s="114">
        <v>0</v>
      </c>
      <c r="I1087" s="114">
        <v>0</v>
      </c>
    </row>
    <row r="1088" spans="1:9" s="132" customFormat="1" ht="18.75" hidden="1" x14ac:dyDescent="0.2">
      <c r="A1088" s="363"/>
      <c r="B1088" s="345"/>
      <c r="C1088" s="127" t="s">
        <v>11</v>
      </c>
      <c r="D1088" s="114">
        <f t="shared" si="194"/>
        <v>0</v>
      </c>
      <c r="E1088" s="114">
        <v>0</v>
      </c>
      <c r="F1088" s="114">
        <v>0</v>
      </c>
      <c r="G1088" s="114">
        <f t="shared" si="195"/>
        <v>0</v>
      </c>
      <c r="H1088" s="114">
        <v>0</v>
      </c>
      <c r="I1088" s="114">
        <v>0</v>
      </c>
    </row>
    <row r="1089" spans="1:9" s="132" customFormat="1" ht="18.75" hidden="1" x14ac:dyDescent="0.2">
      <c r="A1089" s="364"/>
      <c r="B1089" s="346"/>
      <c r="C1089" s="127" t="s">
        <v>10</v>
      </c>
      <c r="D1089" s="114">
        <f t="shared" si="194"/>
        <v>0</v>
      </c>
      <c r="E1089" s="114">
        <v>0</v>
      </c>
      <c r="F1089" s="114">
        <v>0</v>
      </c>
      <c r="G1089" s="114">
        <f t="shared" si="195"/>
        <v>0</v>
      </c>
      <c r="H1089" s="114">
        <v>0</v>
      </c>
      <c r="I1089" s="114">
        <v>0</v>
      </c>
    </row>
    <row r="1090" spans="1:9" s="131" customFormat="1" ht="18.75" x14ac:dyDescent="0.2">
      <c r="A1090" s="344" t="s">
        <v>77</v>
      </c>
      <c r="B1090" s="344" t="s">
        <v>135</v>
      </c>
      <c r="C1090" s="130" t="s">
        <v>33</v>
      </c>
      <c r="D1090" s="117">
        <f t="shared" si="194"/>
        <v>0</v>
      </c>
      <c r="E1090" s="117">
        <f>E1091+E1101+E1102</f>
        <v>0</v>
      </c>
      <c r="F1090" s="117">
        <f>F1091+F1101+F1102</f>
        <v>0</v>
      </c>
      <c r="G1090" s="117">
        <f t="shared" si="195"/>
        <v>0</v>
      </c>
      <c r="H1090" s="117">
        <f>H1091+H1101+H1102</f>
        <v>0</v>
      </c>
      <c r="I1090" s="117">
        <f>I1091+I1101+I1102</f>
        <v>0</v>
      </c>
    </row>
    <row r="1091" spans="1:9" s="132" customFormat="1" ht="18.75" x14ac:dyDescent="0.2">
      <c r="A1091" s="345"/>
      <c r="B1091" s="345"/>
      <c r="C1091" s="127" t="s">
        <v>13</v>
      </c>
      <c r="D1091" s="114">
        <f t="shared" si="194"/>
        <v>0</v>
      </c>
      <c r="E1091" s="114">
        <f>E1093+E1100</f>
        <v>0</v>
      </c>
      <c r="F1091" s="114">
        <f>F1093+F1100</f>
        <v>0</v>
      </c>
      <c r="G1091" s="114">
        <f t="shared" si="195"/>
        <v>0</v>
      </c>
      <c r="H1091" s="114">
        <f>H1093+H1100</f>
        <v>0</v>
      </c>
      <c r="I1091" s="114">
        <f>I1093+I1100</f>
        <v>0</v>
      </c>
    </row>
    <row r="1092" spans="1:9" s="132" customFormat="1" ht="18.75" x14ac:dyDescent="0.2">
      <c r="A1092" s="345"/>
      <c r="B1092" s="345"/>
      <c r="C1092" s="127" t="s">
        <v>12</v>
      </c>
      <c r="D1092" s="114"/>
      <c r="E1092" s="114"/>
      <c r="F1092" s="114"/>
      <c r="G1092" s="114"/>
      <c r="H1092" s="114"/>
      <c r="I1092" s="114"/>
    </row>
    <row r="1093" spans="1:9" s="132" customFormat="1" ht="37.5" x14ac:dyDescent="0.2">
      <c r="A1093" s="345"/>
      <c r="B1093" s="345"/>
      <c r="C1093" s="127" t="s">
        <v>15</v>
      </c>
      <c r="D1093" s="114">
        <f t="shared" ref="D1093:D1104" si="196">E1093+F1093</f>
        <v>0</v>
      </c>
      <c r="E1093" s="114">
        <f>E1094+E1095+E1096+E1097+E1098+E1099</f>
        <v>0</v>
      </c>
      <c r="F1093" s="114">
        <f>F1094+F1095+F1096+F1097+F1098+F1099</f>
        <v>0</v>
      </c>
      <c r="G1093" s="114">
        <f t="shared" ref="G1093:G1104" si="197">H1093+I1093</f>
        <v>0</v>
      </c>
      <c r="H1093" s="114">
        <f>H1094+H1095+H1096+H1097+H1098+H1099</f>
        <v>0</v>
      </c>
      <c r="I1093" s="114">
        <f>I1094+I1095+I1096+I1097+I1098+I1099</f>
        <v>0</v>
      </c>
    </row>
    <row r="1094" spans="1:9" s="132" customFormat="1" ht="37.5" x14ac:dyDescent="0.2">
      <c r="A1094" s="345"/>
      <c r="B1094" s="345"/>
      <c r="C1094" s="128" t="s">
        <v>21</v>
      </c>
      <c r="D1094" s="114">
        <f t="shared" si="196"/>
        <v>0</v>
      </c>
      <c r="E1094" s="114">
        <v>0</v>
      </c>
      <c r="F1094" s="114">
        <v>0</v>
      </c>
      <c r="G1094" s="114">
        <f t="shared" si="197"/>
        <v>0</v>
      </c>
      <c r="H1094" s="114">
        <v>0</v>
      </c>
      <c r="I1094" s="114">
        <v>0</v>
      </c>
    </row>
    <row r="1095" spans="1:9" s="132" customFormat="1" ht="37.5" x14ac:dyDescent="0.2">
      <c r="A1095" s="345"/>
      <c r="B1095" s="345"/>
      <c r="C1095" s="128" t="s">
        <v>22</v>
      </c>
      <c r="D1095" s="114">
        <f t="shared" si="196"/>
        <v>0</v>
      </c>
      <c r="E1095" s="114">
        <v>0</v>
      </c>
      <c r="F1095" s="114">
        <v>0</v>
      </c>
      <c r="G1095" s="114">
        <f t="shared" si="197"/>
        <v>0</v>
      </c>
      <c r="H1095" s="114">
        <v>0</v>
      </c>
      <c r="I1095" s="114">
        <v>0</v>
      </c>
    </row>
    <row r="1096" spans="1:9" s="132" customFormat="1" ht="37.5" x14ac:dyDescent="0.2">
      <c r="A1096" s="345"/>
      <c r="B1096" s="345"/>
      <c r="C1096" s="128" t="s">
        <v>16</v>
      </c>
      <c r="D1096" s="114">
        <f t="shared" si="196"/>
        <v>0</v>
      </c>
      <c r="E1096" s="114">
        <v>0</v>
      </c>
      <c r="F1096" s="114">
        <v>0</v>
      </c>
      <c r="G1096" s="114">
        <f t="shared" si="197"/>
        <v>0</v>
      </c>
      <c r="H1096" s="114">
        <v>0</v>
      </c>
      <c r="I1096" s="114">
        <v>0</v>
      </c>
    </row>
    <row r="1097" spans="1:9" s="132" customFormat="1" ht="37.5" x14ac:dyDescent="0.2">
      <c r="A1097" s="345"/>
      <c r="B1097" s="345"/>
      <c r="C1097" s="128" t="s">
        <v>17</v>
      </c>
      <c r="D1097" s="114">
        <f t="shared" si="196"/>
        <v>0</v>
      </c>
      <c r="E1097" s="114">
        <v>0</v>
      </c>
      <c r="F1097" s="114">
        <v>0</v>
      </c>
      <c r="G1097" s="114">
        <f t="shared" si="197"/>
        <v>0</v>
      </c>
      <c r="H1097" s="114">
        <v>0</v>
      </c>
      <c r="I1097" s="114">
        <v>0</v>
      </c>
    </row>
    <row r="1098" spans="1:9" s="132" customFormat="1" ht="37.5" x14ac:dyDescent="0.2">
      <c r="A1098" s="345"/>
      <c r="B1098" s="345"/>
      <c r="C1098" s="128" t="s">
        <v>18</v>
      </c>
      <c r="D1098" s="114">
        <f t="shared" si="196"/>
        <v>0</v>
      </c>
      <c r="E1098" s="114">
        <v>0</v>
      </c>
      <c r="F1098" s="114">
        <v>0</v>
      </c>
      <c r="G1098" s="114">
        <f t="shared" si="197"/>
        <v>0</v>
      </c>
      <c r="H1098" s="114">
        <v>0</v>
      </c>
      <c r="I1098" s="114">
        <v>0</v>
      </c>
    </row>
    <row r="1099" spans="1:9" s="132" customFormat="1" ht="37.5" x14ac:dyDescent="0.2">
      <c r="A1099" s="345"/>
      <c r="B1099" s="345"/>
      <c r="C1099" s="128" t="s">
        <v>19</v>
      </c>
      <c r="D1099" s="114">
        <f t="shared" si="196"/>
        <v>0</v>
      </c>
      <c r="E1099" s="114">
        <v>0</v>
      </c>
      <c r="F1099" s="114">
        <v>0</v>
      </c>
      <c r="G1099" s="114">
        <f t="shared" si="197"/>
        <v>0</v>
      </c>
      <c r="H1099" s="114">
        <v>0</v>
      </c>
      <c r="I1099" s="114">
        <v>0</v>
      </c>
    </row>
    <row r="1100" spans="1:9" s="132" customFormat="1" ht="37.5" x14ac:dyDescent="0.2">
      <c r="A1100" s="345"/>
      <c r="B1100" s="345"/>
      <c r="C1100" s="127" t="s">
        <v>20</v>
      </c>
      <c r="D1100" s="114">
        <f t="shared" si="196"/>
        <v>0</v>
      </c>
      <c r="E1100" s="114">
        <v>0</v>
      </c>
      <c r="F1100" s="114">
        <v>0</v>
      </c>
      <c r="G1100" s="114">
        <f t="shared" si="197"/>
        <v>0</v>
      </c>
      <c r="H1100" s="114">
        <v>0</v>
      </c>
      <c r="I1100" s="114">
        <v>0</v>
      </c>
    </row>
    <row r="1101" spans="1:9" s="132" customFormat="1" ht="18.75" x14ac:dyDescent="0.2">
      <c r="A1101" s="345"/>
      <c r="B1101" s="345"/>
      <c r="C1101" s="127" t="s">
        <v>11</v>
      </c>
      <c r="D1101" s="114">
        <f t="shared" si="196"/>
        <v>0</v>
      </c>
      <c r="E1101" s="114">
        <v>0</v>
      </c>
      <c r="F1101" s="114">
        <v>0</v>
      </c>
      <c r="G1101" s="114">
        <f t="shared" si="197"/>
        <v>0</v>
      </c>
      <c r="H1101" s="114">
        <v>0</v>
      </c>
      <c r="I1101" s="114">
        <v>0</v>
      </c>
    </row>
    <row r="1102" spans="1:9" s="132" customFormat="1" ht="18.75" x14ac:dyDescent="0.2">
      <c r="A1102" s="346"/>
      <c r="B1102" s="346"/>
      <c r="C1102" s="127" t="s">
        <v>10</v>
      </c>
      <c r="D1102" s="114">
        <f t="shared" si="196"/>
        <v>0</v>
      </c>
      <c r="E1102" s="114">
        <v>0</v>
      </c>
      <c r="F1102" s="114">
        <v>0</v>
      </c>
      <c r="G1102" s="114">
        <f t="shared" si="197"/>
        <v>0</v>
      </c>
      <c r="H1102" s="114">
        <v>0</v>
      </c>
      <c r="I1102" s="114">
        <v>0</v>
      </c>
    </row>
    <row r="1103" spans="1:9" s="137" customFormat="1" ht="18.75" x14ac:dyDescent="0.2">
      <c r="A1103" s="375" t="s">
        <v>96</v>
      </c>
      <c r="B1103" s="375" t="s">
        <v>136</v>
      </c>
      <c r="C1103" s="129" t="s">
        <v>33</v>
      </c>
      <c r="D1103" s="115">
        <f t="shared" si="196"/>
        <v>170234.9</v>
      </c>
      <c r="E1103" s="115">
        <f>E1104+E1114+E1115</f>
        <v>0</v>
      </c>
      <c r="F1103" s="115">
        <f>F1104+F1114+F1115</f>
        <v>170234.9</v>
      </c>
      <c r="G1103" s="115">
        <f t="shared" si="197"/>
        <v>170234.9</v>
      </c>
      <c r="H1103" s="115">
        <f>H1104+H1114+H1115</f>
        <v>0</v>
      </c>
      <c r="I1103" s="115">
        <f>I1104+I1114+I1115</f>
        <v>170234.9</v>
      </c>
    </row>
    <row r="1104" spans="1:9" s="132" customFormat="1" ht="18.75" x14ac:dyDescent="0.2">
      <c r="A1104" s="376"/>
      <c r="B1104" s="376"/>
      <c r="C1104" s="127" t="s">
        <v>13</v>
      </c>
      <c r="D1104" s="114">
        <f t="shared" si="196"/>
        <v>0</v>
      </c>
      <c r="E1104" s="114">
        <f>E1106+E1113</f>
        <v>0</v>
      </c>
      <c r="F1104" s="114">
        <f>F1106+F1113</f>
        <v>0</v>
      </c>
      <c r="G1104" s="114">
        <f t="shared" si="197"/>
        <v>0</v>
      </c>
      <c r="H1104" s="114">
        <f>H1106+H1113</f>
        <v>0</v>
      </c>
      <c r="I1104" s="114">
        <f>I1106+I1113</f>
        <v>0</v>
      </c>
    </row>
    <row r="1105" spans="1:9" s="132" customFormat="1" ht="18.75" x14ac:dyDescent="0.2">
      <c r="A1105" s="376"/>
      <c r="B1105" s="376"/>
      <c r="C1105" s="127" t="s">
        <v>12</v>
      </c>
      <c r="D1105" s="114"/>
      <c r="E1105" s="114"/>
      <c r="F1105" s="114"/>
      <c r="G1105" s="114"/>
      <c r="H1105" s="114"/>
      <c r="I1105" s="114"/>
    </row>
    <row r="1106" spans="1:9" s="132" customFormat="1" ht="37.5" x14ac:dyDescent="0.2">
      <c r="A1106" s="376"/>
      <c r="B1106" s="376"/>
      <c r="C1106" s="127" t="s">
        <v>15</v>
      </c>
      <c r="D1106" s="114">
        <f t="shared" ref="D1106:D1117" si="198">E1106+F1106</f>
        <v>0</v>
      </c>
      <c r="E1106" s="114">
        <f>E1107+E1108+E1109+E1110+E1111+E1112</f>
        <v>0</v>
      </c>
      <c r="F1106" s="114">
        <f>F1107+F1108+F1109+F1110+F1111+F1112</f>
        <v>0</v>
      </c>
      <c r="G1106" s="114">
        <f t="shared" ref="G1106:G1117" si="199">H1106+I1106</f>
        <v>0</v>
      </c>
      <c r="H1106" s="114">
        <f>H1107+H1108+H1109+H1110+H1111+H1112</f>
        <v>0</v>
      </c>
      <c r="I1106" s="114">
        <f>I1107+I1108+I1109+I1110+I1111+I1112</f>
        <v>0</v>
      </c>
    </row>
    <row r="1107" spans="1:9" s="132" customFormat="1" ht="37.5" x14ac:dyDescent="0.2">
      <c r="A1107" s="376"/>
      <c r="B1107" s="376"/>
      <c r="C1107" s="128" t="s">
        <v>21</v>
      </c>
      <c r="D1107" s="114">
        <f t="shared" si="198"/>
        <v>0</v>
      </c>
      <c r="E1107" s="114">
        <f t="shared" ref="E1107:F1115" si="200">E1120+E1133+E1146</f>
        <v>0</v>
      </c>
      <c r="F1107" s="114">
        <f t="shared" si="200"/>
        <v>0</v>
      </c>
      <c r="G1107" s="114">
        <f t="shared" si="199"/>
        <v>0</v>
      </c>
      <c r="H1107" s="114">
        <f t="shared" ref="H1107:I1115" si="201">H1120+H1133+H1146</f>
        <v>0</v>
      </c>
      <c r="I1107" s="114">
        <f t="shared" si="201"/>
        <v>0</v>
      </c>
    </row>
    <row r="1108" spans="1:9" s="132" customFormat="1" ht="37.5" x14ac:dyDescent="0.2">
      <c r="A1108" s="376"/>
      <c r="B1108" s="376"/>
      <c r="C1108" s="128" t="s">
        <v>22</v>
      </c>
      <c r="D1108" s="114">
        <f t="shared" si="198"/>
        <v>0</v>
      </c>
      <c r="E1108" s="114">
        <f t="shared" si="200"/>
        <v>0</v>
      </c>
      <c r="F1108" s="114">
        <f t="shared" si="200"/>
        <v>0</v>
      </c>
      <c r="G1108" s="114">
        <f t="shared" si="199"/>
        <v>0</v>
      </c>
      <c r="H1108" s="114">
        <f t="shared" si="201"/>
        <v>0</v>
      </c>
      <c r="I1108" s="114">
        <f t="shared" si="201"/>
        <v>0</v>
      </c>
    </row>
    <row r="1109" spans="1:9" s="132" customFormat="1" ht="37.5" x14ac:dyDescent="0.2">
      <c r="A1109" s="376"/>
      <c r="B1109" s="376"/>
      <c r="C1109" s="128" t="s">
        <v>16</v>
      </c>
      <c r="D1109" s="114">
        <f t="shared" si="198"/>
        <v>0</v>
      </c>
      <c r="E1109" s="114">
        <f t="shared" si="200"/>
        <v>0</v>
      </c>
      <c r="F1109" s="114">
        <f t="shared" si="200"/>
        <v>0</v>
      </c>
      <c r="G1109" s="114">
        <f t="shared" si="199"/>
        <v>0</v>
      </c>
      <c r="H1109" s="114">
        <f t="shared" si="201"/>
        <v>0</v>
      </c>
      <c r="I1109" s="114">
        <f t="shared" si="201"/>
        <v>0</v>
      </c>
    </row>
    <row r="1110" spans="1:9" s="132" customFormat="1" ht="37.5" x14ac:dyDescent="0.2">
      <c r="A1110" s="376"/>
      <c r="B1110" s="376"/>
      <c r="C1110" s="128" t="s">
        <v>17</v>
      </c>
      <c r="D1110" s="114">
        <f t="shared" si="198"/>
        <v>0</v>
      </c>
      <c r="E1110" s="114">
        <f t="shared" si="200"/>
        <v>0</v>
      </c>
      <c r="F1110" s="114">
        <f t="shared" si="200"/>
        <v>0</v>
      </c>
      <c r="G1110" s="114">
        <f t="shared" si="199"/>
        <v>0</v>
      </c>
      <c r="H1110" s="114">
        <f t="shared" si="201"/>
        <v>0</v>
      </c>
      <c r="I1110" s="114">
        <f t="shared" si="201"/>
        <v>0</v>
      </c>
    </row>
    <row r="1111" spans="1:9" s="132" customFormat="1" ht="37.5" x14ac:dyDescent="0.2">
      <c r="A1111" s="376"/>
      <c r="B1111" s="376"/>
      <c r="C1111" s="128" t="s">
        <v>18</v>
      </c>
      <c r="D1111" s="114">
        <f t="shared" si="198"/>
        <v>0</v>
      </c>
      <c r="E1111" s="114">
        <f t="shared" si="200"/>
        <v>0</v>
      </c>
      <c r="F1111" s="114">
        <f t="shared" si="200"/>
        <v>0</v>
      </c>
      <c r="G1111" s="114">
        <f t="shared" si="199"/>
        <v>0</v>
      </c>
      <c r="H1111" s="114">
        <f t="shared" si="201"/>
        <v>0</v>
      </c>
      <c r="I1111" s="114">
        <f t="shared" si="201"/>
        <v>0</v>
      </c>
    </row>
    <row r="1112" spans="1:9" s="132" customFormat="1" ht="37.5" x14ac:dyDescent="0.2">
      <c r="A1112" s="376"/>
      <c r="B1112" s="376"/>
      <c r="C1112" s="128" t="s">
        <v>19</v>
      </c>
      <c r="D1112" s="114">
        <f t="shared" si="198"/>
        <v>0</v>
      </c>
      <c r="E1112" s="114">
        <f t="shared" si="200"/>
        <v>0</v>
      </c>
      <c r="F1112" s="114">
        <f t="shared" si="200"/>
        <v>0</v>
      </c>
      <c r="G1112" s="114">
        <f t="shared" si="199"/>
        <v>0</v>
      </c>
      <c r="H1112" s="114">
        <f t="shared" si="201"/>
        <v>0</v>
      </c>
      <c r="I1112" s="114">
        <f t="shared" si="201"/>
        <v>0</v>
      </c>
    </row>
    <row r="1113" spans="1:9" s="132" customFormat="1" ht="37.5" x14ac:dyDescent="0.2">
      <c r="A1113" s="376"/>
      <c r="B1113" s="376"/>
      <c r="C1113" s="127" t="s">
        <v>20</v>
      </c>
      <c r="D1113" s="114">
        <f t="shared" si="198"/>
        <v>0</v>
      </c>
      <c r="E1113" s="114">
        <f t="shared" si="200"/>
        <v>0</v>
      </c>
      <c r="F1113" s="114">
        <f t="shared" si="200"/>
        <v>0</v>
      </c>
      <c r="G1113" s="114">
        <f t="shared" si="199"/>
        <v>0</v>
      </c>
      <c r="H1113" s="114">
        <f t="shared" si="201"/>
        <v>0</v>
      </c>
      <c r="I1113" s="114">
        <f t="shared" si="201"/>
        <v>0</v>
      </c>
    </row>
    <row r="1114" spans="1:9" s="132" customFormat="1" ht="18.75" x14ac:dyDescent="0.2">
      <c r="A1114" s="376"/>
      <c r="B1114" s="376"/>
      <c r="C1114" s="127" t="s">
        <v>11</v>
      </c>
      <c r="D1114" s="114">
        <f t="shared" si="198"/>
        <v>0</v>
      </c>
      <c r="E1114" s="114">
        <f t="shared" si="200"/>
        <v>0</v>
      </c>
      <c r="F1114" s="114">
        <f t="shared" si="200"/>
        <v>0</v>
      </c>
      <c r="G1114" s="114">
        <f t="shared" si="199"/>
        <v>0</v>
      </c>
      <c r="H1114" s="114">
        <f t="shared" si="201"/>
        <v>0</v>
      </c>
      <c r="I1114" s="114">
        <f t="shared" si="201"/>
        <v>0</v>
      </c>
    </row>
    <row r="1115" spans="1:9" s="132" customFormat="1" ht="18.75" x14ac:dyDescent="0.2">
      <c r="A1115" s="377"/>
      <c r="B1115" s="377"/>
      <c r="C1115" s="127" t="s">
        <v>10</v>
      </c>
      <c r="D1115" s="114">
        <f t="shared" si="198"/>
        <v>170234.9</v>
      </c>
      <c r="E1115" s="114">
        <f t="shared" si="200"/>
        <v>0</v>
      </c>
      <c r="F1115" s="114">
        <f t="shared" si="200"/>
        <v>170234.9</v>
      </c>
      <c r="G1115" s="114">
        <f t="shared" si="199"/>
        <v>170234.9</v>
      </c>
      <c r="H1115" s="114">
        <f t="shared" si="201"/>
        <v>0</v>
      </c>
      <c r="I1115" s="114">
        <f t="shared" si="201"/>
        <v>170234.9</v>
      </c>
    </row>
    <row r="1116" spans="1:9" s="131" customFormat="1" ht="18.75" x14ac:dyDescent="0.2">
      <c r="A1116" s="344" t="s">
        <v>80</v>
      </c>
      <c r="B1116" s="344" t="s">
        <v>137</v>
      </c>
      <c r="C1116" s="130" t="s">
        <v>33</v>
      </c>
      <c r="D1116" s="117">
        <f t="shared" si="198"/>
        <v>100420</v>
      </c>
      <c r="E1116" s="117">
        <f>E1117+E1127+E1128</f>
        <v>0</v>
      </c>
      <c r="F1116" s="117">
        <f>F1117+F1127+F1128</f>
        <v>100420</v>
      </c>
      <c r="G1116" s="117">
        <f t="shared" si="199"/>
        <v>100420</v>
      </c>
      <c r="H1116" s="117">
        <f>H1117+H1127+H1128</f>
        <v>0</v>
      </c>
      <c r="I1116" s="117">
        <f>I1117+I1127+I1128</f>
        <v>100420</v>
      </c>
    </row>
    <row r="1117" spans="1:9" s="132" customFormat="1" ht="18.75" x14ac:dyDescent="0.2">
      <c r="A1117" s="345"/>
      <c r="B1117" s="345"/>
      <c r="C1117" s="127" t="s">
        <v>13</v>
      </c>
      <c r="D1117" s="114">
        <f t="shared" si="198"/>
        <v>0</v>
      </c>
      <c r="E1117" s="114">
        <f>E1119+E1126</f>
        <v>0</v>
      </c>
      <c r="F1117" s="114">
        <f>F1119+F1126</f>
        <v>0</v>
      </c>
      <c r="G1117" s="114">
        <f t="shared" si="199"/>
        <v>0</v>
      </c>
      <c r="H1117" s="114">
        <f>H1119+H1126</f>
        <v>0</v>
      </c>
      <c r="I1117" s="114">
        <f>I1119+I1126</f>
        <v>0</v>
      </c>
    </row>
    <row r="1118" spans="1:9" s="132" customFormat="1" ht="18.75" x14ac:dyDescent="0.2">
      <c r="A1118" s="345"/>
      <c r="B1118" s="345"/>
      <c r="C1118" s="127" t="s">
        <v>12</v>
      </c>
      <c r="D1118" s="114"/>
      <c r="E1118" s="114"/>
      <c r="F1118" s="114"/>
      <c r="G1118" s="114"/>
      <c r="H1118" s="114"/>
      <c r="I1118" s="114"/>
    </row>
    <row r="1119" spans="1:9" s="132" customFormat="1" ht="37.5" x14ac:dyDescent="0.2">
      <c r="A1119" s="345"/>
      <c r="B1119" s="345"/>
      <c r="C1119" s="127" t="s">
        <v>15</v>
      </c>
      <c r="D1119" s="114">
        <f t="shared" ref="D1119:D1130" si="202">E1119+F1119</f>
        <v>0</v>
      </c>
      <c r="E1119" s="114">
        <f>E1120+E1121+E1122+E1123+E1124+E1125</f>
        <v>0</v>
      </c>
      <c r="F1119" s="114">
        <f>F1120+F1121+F1122+F1123+F1124+F1125</f>
        <v>0</v>
      </c>
      <c r="G1119" s="114">
        <f t="shared" ref="G1119:G1130" si="203">H1119+I1119</f>
        <v>0</v>
      </c>
      <c r="H1119" s="114">
        <f>H1120+H1121+H1122+H1123+H1124+H1125</f>
        <v>0</v>
      </c>
      <c r="I1119" s="114">
        <f>I1120+I1121+I1122+I1123+I1124+I1125</f>
        <v>0</v>
      </c>
    </row>
    <row r="1120" spans="1:9" s="132" customFormat="1" ht="37.5" x14ac:dyDescent="0.2">
      <c r="A1120" s="345"/>
      <c r="B1120" s="345"/>
      <c r="C1120" s="128" t="s">
        <v>21</v>
      </c>
      <c r="D1120" s="114">
        <f t="shared" si="202"/>
        <v>0</v>
      </c>
      <c r="E1120" s="114">
        <v>0</v>
      </c>
      <c r="F1120" s="114">
        <v>0</v>
      </c>
      <c r="G1120" s="114">
        <f t="shared" si="203"/>
        <v>0</v>
      </c>
      <c r="H1120" s="114">
        <v>0</v>
      </c>
      <c r="I1120" s="114">
        <v>0</v>
      </c>
    </row>
    <row r="1121" spans="1:9" s="132" customFormat="1" ht="37.5" x14ac:dyDescent="0.2">
      <c r="A1121" s="345"/>
      <c r="B1121" s="345"/>
      <c r="C1121" s="128" t="s">
        <v>22</v>
      </c>
      <c r="D1121" s="114">
        <f t="shared" si="202"/>
        <v>0</v>
      </c>
      <c r="E1121" s="114">
        <v>0</v>
      </c>
      <c r="F1121" s="114">
        <v>0</v>
      </c>
      <c r="G1121" s="114">
        <f t="shared" si="203"/>
        <v>0</v>
      </c>
      <c r="H1121" s="114">
        <v>0</v>
      </c>
      <c r="I1121" s="114">
        <v>0</v>
      </c>
    </row>
    <row r="1122" spans="1:9" s="132" customFormat="1" ht="37.5" x14ac:dyDescent="0.2">
      <c r="A1122" s="345"/>
      <c r="B1122" s="345"/>
      <c r="C1122" s="128" t="s">
        <v>16</v>
      </c>
      <c r="D1122" s="114">
        <f t="shared" si="202"/>
        <v>0</v>
      </c>
      <c r="E1122" s="114">
        <v>0</v>
      </c>
      <c r="F1122" s="114">
        <v>0</v>
      </c>
      <c r="G1122" s="114">
        <f t="shared" si="203"/>
        <v>0</v>
      </c>
      <c r="H1122" s="114">
        <v>0</v>
      </c>
      <c r="I1122" s="114">
        <v>0</v>
      </c>
    </row>
    <row r="1123" spans="1:9" s="132" customFormat="1" ht="37.5" x14ac:dyDescent="0.2">
      <c r="A1123" s="345"/>
      <c r="B1123" s="345"/>
      <c r="C1123" s="128" t="s">
        <v>17</v>
      </c>
      <c r="D1123" s="114">
        <f t="shared" si="202"/>
        <v>0</v>
      </c>
      <c r="E1123" s="114">
        <v>0</v>
      </c>
      <c r="F1123" s="114">
        <v>0</v>
      </c>
      <c r="G1123" s="114">
        <f t="shared" si="203"/>
        <v>0</v>
      </c>
      <c r="H1123" s="114">
        <v>0</v>
      </c>
      <c r="I1123" s="114">
        <v>0</v>
      </c>
    </row>
    <row r="1124" spans="1:9" s="132" customFormat="1" ht="37.5" x14ac:dyDescent="0.2">
      <c r="A1124" s="345"/>
      <c r="B1124" s="345"/>
      <c r="C1124" s="128" t="s">
        <v>18</v>
      </c>
      <c r="D1124" s="114">
        <f t="shared" si="202"/>
        <v>0</v>
      </c>
      <c r="E1124" s="114">
        <v>0</v>
      </c>
      <c r="F1124" s="114">
        <v>0</v>
      </c>
      <c r="G1124" s="114">
        <f t="shared" si="203"/>
        <v>0</v>
      </c>
      <c r="H1124" s="114">
        <v>0</v>
      </c>
      <c r="I1124" s="114">
        <v>0</v>
      </c>
    </row>
    <row r="1125" spans="1:9" s="132" customFormat="1" ht="37.5" x14ac:dyDescent="0.2">
      <c r="A1125" s="345"/>
      <c r="B1125" s="345"/>
      <c r="C1125" s="128" t="s">
        <v>19</v>
      </c>
      <c r="D1125" s="114">
        <f t="shared" si="202"/>
        <v>0</v>
      </c>
      <c r="E1125" s="114">
        <v>0</v>
      </c>
      <c r="F1125" s="114">
        <v>0</v>
      </c>
      <c r="G1125" s="114">
        <f t="shared" si="203"/>
        <v>0</v>
      </c>
      <c r="H1125" s="114">
        <v>0</v>
      </c>
      <c r="I1125" s="114">
        <v>0</v>
      </c>
    </row>
    <row r="1126" spans="1:9" s="132" customFormat="1" ht="37.5" x14ac:dyDescent="0.2">
      <c r="A1126" s="345"/>
      <c r="B1126" s="345"/>
      <c r="C1126" s="127" t="s">
        <v>20</v>
      </c>
      <c r="D1126" s="114">
        <f t="shared" si="202"/>
        <v>0</v>
      </c>
      <c r="E1126" s="114">
        <v>0</v>
      </c>
      <c r="F1126" s="114">
        <v>0</v>
      </c>
      <c r="G1126" s="114">
        <f t="shared" si="203"/>
        <v>0</v>
      </c>
      <c r="H1126" s="114">
        <v>0</v>
      </c>
      <c r="I1126" s="114">
        <v>0</v>
      </c>
    </row>
    <row r="1127" spans="1:9" s="132" customFormat="1" ht="18.75" x14ac:dyDescent="0.2">
      <c r="A1127" s="345"/>
      <c r="B1127" s="345"/>
      <c r="C1127" s="127" t="s">
        <v>11</v>
      </c>
      <c r="D1127" s="114">
        <f t="shared" si="202"/>
        <v>0</v>
      </c>
      <c r="E1127" s="114">
        <v>0</v>
      </c>
      <c r="F1127" s="114">
        <v>0</v>
      </c>
      <c r="G1127" s="114">
        <f t="shared" si="203"/>
        <v>0</v>
      </c>
      <c r="H1127" s="114">
        <v>0</v>
      </c>
      <c r="I1127" s="114">
        <v>0</v>
      </c>
    </row>
    <row r="1128" spans="1:9" s="132" customFormat="1" ht="18.75" x14ac:dyDescent="0.2">
      <c r="A1128" s="346"/>
      <c r="B1128" s="346"/>
      <c r="C1128" s="127" t="s">
        <v>10</v>
      </c>
      <c r="D1128" s="114">
        <f t="shared" si="202"/>
        <v>100420</v>
      </c>
      <c r="E1128" s="114">
        <v>0</v>
      </c>
      <c r="F1128" s="114">
        <v>100420</v>
      </c>
      <c r="G1128" s="114">
        <f t="shared" si="203"/>
        <v>100420</v>
      </c>
      <c r="H1128" s="114">
        <v>0</v>
      </c>
      <c r="I1128" s="114">
        <v>100420</v>
      </c>
    </row>
    <row r="1129" spans="1:9" s="131" customFormat="1" ht="18.75" x14ac:dyDescent="0.2">
      <c r="A1129" s="344" t="s">
        <v>81</v>
      </c>
      <c r="B1129" s="344" t="s">
        <v>138</v>
      </c>
      <c r="C1129" s="130" t="s">
        <v>33</v>
      </c>
      <c r="D1129" s="117">
        <f t="shared" si="202"/>
        <v>0</v>
      </c>
      <c r="E1129" s="117">
        <f>E1130+E1140+E1141</f>
        <v>0</v>
      </c>
      <c r="F1129" s="117">
        <f>F1130+F1140+F1141</f>
        <v>0</v>
      </c>
      <c r="G1129" s="117">
        <f t="shared" si="203"/>
        <v>0</v>
      </c>
      <c r="H1129" s="117">
        <f>H1130+H1140+H1141</f>
        <v>0</v>
      </c>
      <c r="I1129" s="117">
        <f>I1130+I1140+I1141</f>
        <v>0</v>
      </c>
    </row>
    <row r="1130" spans="1:9" s="132" customFormat="1" ht="18.75" x14ac:dyDescent="0.2">
      <c r="A1130" s="345"/>
      <c r="B1130" s="345"/>
      <c r="C1130" s="127" t="s">
        <v>13</v>
      </c>
      <c r="D1130" s="114">
        <f t="shared" si="202"/>
        <v>0</v>
      </c>
      <c r="E1130" s="114">
        <f>E1132+E1139</f>
        <v>0</v>
      </c>
      <c r="F1130" s="114">
        <f>F1132+F1139</f>
        <v>0</v>
      </c>
      <c r="G1130" s="114">
        <f t="shared" si="203"/>
        <v>0</v>
      </c>
      <c r="H1130" s="114">
        <f>H1132+H1139</f>
        <v>0</v>
      </c>
      <c r="I1130" s="114">
        <f>I1132+I1139</f>
        <v>0</v>
      </c>
    </row>
    <row r="1131" spans="1:9" s="132" customFormat="1" ht="18.75" x14ac:dyDescent="0.2">
      <c r="A1131" s="345"/>
      <c r="B1131" s="345"/>
      <c r="C1131" s="127" t="s">
        <v>12</v>
      </c>
      <c r="D1131" s="114"/>
      <c r="E1131" s="114"/>
      <c r="F1131" s="114"/>
      <c r="G1131" s="114"/>
      <c r="H1131" s="114"/>
      <c r="I1131" s="114"/>
    </row>
    <row r="1132" spans="1:9" s="132" customFormat="1" ht="37.5" x14ac:dyDescent="0.2">
      <c r="A1132" s="345"/>
      <c r="B1132" s="345"/>
      <c r="C1132" s="127" t="s">
        <v>15</v>
      </c>
      <c r="D1132" s="114">
        <f t="shared" ref="D1132:D1143" si="204">E1132+F1132</f>
        <v>0</v>
      </c>
      <c r="E1132" s="114">
        <f>E1133+E1134+E1135+E1136+E1137+E1138</f>
        <v>0</v>
      </c>
      <c r="F1132" s="114">
        <f>F1133+F1134+F1135+F1136+F1137+F1138</f>
        <v>0</v>
      </c>
      <c r="G1132" s="114">
        <f t="shared" ref="G1132:G1143" si="205">H1132+I1132</f>
        <v>0</v>
      </c>
      <c r="H1132" s="114">
        <f>H1133+H1134+H1135+H1136+H1137+H1138</f>
        <v>0</v>
      </c>
      <c r="I1132" s="114">
        <f>I1133+I1134+I1135+I1136+I1137+I1138</f>
        <v>0</v>
      </c>
    </row>
    <row r="1133" spans="1:9" s="132" customFormat="1" ht="37.5" x14ac:dyDescent="0.2">
      <c r="A1133" s="345"/>
      <c r="B1133" s="345"/>
      <c r="C1133" s="128" t="s">
        <v>21</v>
      </c>
      <c r="D1133" s="114">
        <f t="shared" si="204"/>
        <v>0</v>
      </c>
      <c r="E1133" s="114">
        <v>0</v>
      </c>
      <c r="F1133" s="114">
        <v>0</v>
      </c>
      <c r="G1133" s="114">
        <f t="shared" si="205"/>
        <v>0</v>
      </c>
      <c r="H1133" s="114">
        <v>0</v>
      </c>
      <c r="I1133" s="114">
        <v>0</v>
      </c>
    </row>
    <row r="1134" spans="1:9" s="132" customFormat="1" ht="37.5" x14ac:dyDescent="0.2">
      <c r="A1134" s="345"/>
      <c r="B1134" s="345"/>
      <c r="C1134" s="128" t="s">
        <v>22</v>
      </c>
      <c r="D1134" s="114">
        <f t="shared" si="204"/>
        <v>0</v>
      </c>
      <c r="E1134" s="114">
        <v>0</v>
      </c>
      <c r="F1134" s="114">
        <v>0</v>
      </c>
      <c r="G1134" s="114">
        <f t="shared" si="205"/>
        <v>0</v>
      </c>
      <c r="H1134" s="114">
        <v>0</v>
      </c>
      <c r="I1134" s="114">
        <v>0</v>
      </c>
    </row>
    <row r="1135" spans="1:9" s="132" customFormat="1" ht="37.5" x14ac:dyDescent="0.2">
      <c r="A1135" s="345"/>
      <c r="B1135" s="345"/>
      <c r="C1135" s="128" t="s">
        <v>16</v>
      </c>
      <c r="D1135" s="114">
        <f t="shared" si="204"/>
        <v>0</v>
      </c>
      <c r="E1135" s="114">
        <v>0</v>
      </c>
      <c r="F1135" s="114">
        <v>0</v>
      </c>
      <c r="G1135" s="114">
        <f t="shared" si="205"/>
        <v>0</v>
      </c>
      <c r="H1135" s="114">
        <v>0</v>
      </c>
      <c r="I1135" s="114">
        <v>0</v>
      </c>
    </row>
    <row r="1136" spans="1:9" s="132" customFormat="1" ht="37.5" x14ac:dyDescent="0.2">
      <c r="A1136" s="345"/>
      <c r="B1136" s="345"/>
      <c r="C1136" s="128" t="s">
        <v>17</v>
      </c>
      <c r="D1136" s="114">
        <f t="shared" si="204"/>
        <v>0</v>
      </c>
      <c r="E1136" s="114">
        <v>0</v>
      </c>
      <c r="F1136" s="114">
        <v>0</v>
      </c>
      <c r="G1136" s="114">
        <f t="shared" si="205"/>
        <v>0</v>
      </c>
      <c r="H1136" s="114">
        <v>0</v>
      </c>
      <c r="I1136" s="114">
        <v>0</v>
      </c>
    </row>
    <row r="1137" spans="1:9" s="132" customFormat="1" ht="37.5" x14ac:dyDescent="0.2">
      <c r="A1137" s="345"/>
      <c r="B1137" s="345"/>
      <c r="C1137" s="128" t="s">
        <v>18</v>
      </c>
      <c r="D1137" s="114">
        <f t="shared" si="204"/>
        <v>0</v>
      </c>
      <c r="E1137" s="114">
        <v>0</v>
      </c>
      <c r="F1137" s="114">
        <v>0</v>
      </c>
      <c r="G1137" s="114">
        <f t="shared" si="205"/>
        <v>0</v>
      </c>
      <c r="H1137" s="114">
        <v>0</v>
      </c>
      <c r="I1137" s="114">
        <v>0</v>
      </c>
    </row>
    <row r="1138" spans="1:9" s="132" customFormat="1" ht="37.5" x14ac:dyDescent="0.2">
      <c r="A1138" s="345"/>
      <c r="B1138" s="345"/>
      <c r="C1138" s="128" t="s">
        <v>19</v>
      </c>
      <c r="D1138" s="114">
        <f t="shared" si="204"/>
        <v>0</v>
      </c>
      <c r="E1138" s="114">
        <v>0</v>
      </c>
      <c r="F1138" s="114">
        <v>0</v>
      </c>
      <c r="G1138" s="114">
        <f t="shared" si="205"/>
        <v>0</v>
      </c>
      <c r="H1138" s="114">
        <v>0</v>
      </c>
      <c r="I1138" s="114">
        <v>0</v>
      </c>
    </row>
    <row r="1139" spans="1:9" s="132" customFormat="1" ht="37.5" x14ac:dyDescent="0.2">
      <c r="A1139" s="345"/>
      <c r="B1139" s="345"/>
      <c r="C1139" s="127" t="s">
        <v>20</v>
      </c>
      <c r="D1139" s="114">
        <f t="shared" si="204"/>
        <v>0</v>
      </c>
      <c r="E1139" s="114">
        <v>0</v>
      </c>
      <c r="F1139" s="114">
        <v>0</v>
      </c>
      <c r="G1139" s="114">
        <f t="shared" si="205"/>
        <v>0</v>
      </c>
      <c r="H1139" s="114">
        <v>0</v>
      </c>
      <c r="I1139" s="114">
        <v>0</v>
      </c>
    </row>
    <row r="1140" spans="1:9" s="132" customFormat="1" ht="18.75" x14ac:dyDescent="0.2">
      <c r="A1140" s="345"/>
      <c r="B1140" s="345"/>
      <c r="C1140" s="127" t="s">
        <v>11</v>
      </c>
      <c r="D1140" s="114">
        <f t="shared" si="204"/>
        <v>0</v>
      </c>
      <c r="E1140" s="114">
        <v>0</v>
      </c>
      <c r="F1140" s="114">
        <v>0</v>
      </c>
      <c r="G1140" s="114">
        <f t="shared" si="205"/>
        <v>0</v>
      </c>
      <c r="H1140" s="114">
        <v>0</v>
      </c>
      <c r="I1140" s="114">
        <v>0</v>
      </c>
    </row>
    <row r="1141" spans="1:9" s="132" customFormat="1" ht="18.75" x14ac:dyDescent="0.2">
      <c r="A1141" s="346"/>
      <c r="B1141" s="346"/>
      <c r="C1141" s="127" t="s">
        <v>10</v>
      </c>
      <c r="D1141" s="114">
        <f t="shared" si="204"/>
        <v>0</v>
      </c>
      <c r="E1141" s="114">
        <v>0</v>
      </c>
      <c r="F1141" s="114">
        <v>0</v>
      </c>
      <c r="G1141" s="114">
        <f t="shared" si="205"/>
        <v>0</v>
      </c>
      <c r="H1141" s="114">
        <v>0</v>
      </c>
      <c r="I1141" s="114">
        <v>0</v>
      </c>
    </row>
    <row r="1142" spans="1:9" s="131" customFormat="1" ht="18.75" x14ac:dyDescent="0.2">
      <c r="A1142" s="344" t="s">
        <v>82</v>
      </c>
      <c r="B1142" s="344" t="s">
        <v>139</v>
      </c>
      <c r="C1142" s="130" t="s">
        <v>33</v>
      </c>
      <c r="D1142" s="117">
        <f t="shared" si="204"/>
        <v>69814.899999999994</v>
      </c>
      <c r="E1142" s="117">
        <f>E1143+E1153+E1154</f>
        <v>0</v>
      </c>
      <c r="F1142" s="117">
        <f>F1143+F1153+F1154</f>
        <v>69814.899999999994</v>
      </c>
      <c r="G1142" s="117">
        <f t="shared" si="205"/>
        <v>69814.899999999994</v>
      </c>
      <c r="H1142" s="117">
        <f>H1143+H1153+H1154</f>
        <v>0</v>
      </c>
      <c r="I1142" s="117">
        <f>I1143+I1153+I1154</f>
        <v>69814.899999999994</v>
      </c>
    </row>
    <row r="1143" spans="1:9" s="132" customFormat="1" ht="18.75" x14ac:dyDescent="0.2">
      <c r="A1143" s="345"/>
      <c r="B1143" s="345"/>
      <c r="C1143" s="127" t="s">
        <v>13</v>
      </c>
      <c r="D1143" s="114">
        <f t="shared" si="204"/>
        <v>0</v>
      </c>
      <c r="E1143" s="114">
        <f>E1145+E1152</f>
        <v>0</v>
      </c>
      <c r="F1143" s="114">
        <f>F1145+F1152</f>
        <v>0</v>
      </c>
      <c r="G1143" s="114">
        <f t="shared" si="205"/>
        <v>0</v>
      </c>
      <c r="H1143" s="114">
        <f>H1145+H1152</f>
        <v>0</v>
      </c>
      <c r="I1143" s="114">
        <f>I1145+I1152</f>
        <v>0</v>
      </c>
    </row>
    <row r="1144" spans="1:9" s="132" customFormat="1" ht="18.75" x14ac:dyDescent="0.2">
      <c r="A1144" s="345"/>
      <c r="B1144" s="345"/>
      <c r="C1144" s="127" t="s">
        <v>12</v>
      </c>
      <c r="D1144" s="114"/>
      <c r="E1144" s="114"/>
      <c r="F1144" s="114"/>
      <c r="G1144" s="114"/>
      <c r="H1144" s="114"/>
      <c r="I1144" s="114"/>
    </row>
    <row r="1145" spans="1:9" s="132" customFormat="1" ht="37.5" x14ac:dyDescent="0.2">
      <c r="A1145" s="345"/>
      <c r="B1145" s="345"/>
      <c r="C1145" s="127" t="s">
        <v>15</v>
      </c>
      <c r="D1145" s="114">
        <f t="shared" ref="D1145:D1156" si="206">E1145+F1145</f>
        <v>0</v>
      </c>
      <c r="E1145" s="114">
        <f>E1146+E1147+E1148+E1149+E1150+E1151</f>
        <v>0</v>
      </c>
      <c r="F1145" s="114">
        <f>F1146+F1147+F1148+F1149+F1150+F1151</f>
        <v>0</v>
      </c>
      <c r="G1145" s="114">
        <f t="shared" ref="G1145:G1156" si="207">H1145+I1145</f>
        <v>0</v>
      </c>
      <c r="H1145" s="114">
        <f>H1146+H1147+H1148+H1149+H1150+H1151</f>
        <v>0</v>
      </c>
      <c r="I1145" s="114">
        <f>I1146+I1147+I1148+I1149+I1150+I1151</f>
        <v>0</v>
      </c>
    </row>
    <row r="1146" spans="1:9" s="132" customFormat="1" ht="37.5" x14ac:dyDescent="0.2">
      <c r="A1146" s="345"/>
      <c r="B1146" s="345"/>
      <c r="C1146" s="128" t="s">
        <v>21</v>
      </c>
      <c r="D1146" s="114">
        <f t="shared" si="206"/>
        <v>0</v>
      </c>
      <c r="E1146" s="114">
        <v>0</v>
      </c>
      <c r="F1146" s="114">
        <v>0</v>
      </c>
      <c r="G1146" s="114">
        <f t="shared" si="207"/>
        <v>0</v>
      </c>
      <c r="H1146" s="114">
        <v>0</v>
      </c>
      <c r="I1146" s="114">
        <v>0</v>
      </c>
    </row>
    <row r="1147" spans="1:9" s="132" customFormat="1" ht="37.5" x14ac:dyDescent="0.2">
      <c r="A1147" s="345"/>
      <c r="B1147" s="345"/>
      <c r="C1147" s="128" t="s">
        <v>22</v>
      </c>
      <c r="D1147" s="114">
        <f t="shared" si="206"/>
        <v>0</v>
      </c>
      <c r="E1147" s="114">
        <v>0</v>
      </c>
      <c r="F1147" s="114">
        <v>0</v>
      </c>
      <c r="G1147" s="114">
        <f t="shared" si="207"/>
        <v>0</v>
      </c>
      <c r="H1147" s="114">
        <v>0</v>
      </c>
      <c r="I1147" s="114">
        <v>0</v>
      </c>
    </row>
    <row r="1148" spans="1:9" s="132" customFormat="1" ht="37.5" x14ac:dyDescent="0.2">
      <c r="A1148" s="345"/>
      <c r="B1148" s="345"/>
      <c r="C1148" s="128" t="s">
        <v>16</v>
      </c>
      <c r="D1148" s="114">
        <f t="shared" si="206"/>
        <v>0</v>
      </c>
      <c r="E1148" s="114">
        <v>0</v>
      </c>
      <c r="F1148" s="114">
        <v>0</v>
      </c>
      <c r="G1148" s="114">
        <f t="shared" si="207"/>
        <v>0</v>
      </c>
      <c r="H1148" s="114">
        <v>0</v>
      </c>
      <c r="I1148" s="114">
        <v>0</v>
      </c>
    </row>
    <row r="1149" spans="1:9" s="132" customFormat="1" ht="37.5" x14ac:dyDescent="0.2">
      <c r="A1149" s="345"/>
      <c r="B1149" s="345"/>
      <c r="C1149" s="128" t="s">
        <v>17</v>
      </c>
      <c r="D1149" s="114">
        <f t="shared" si="206"/>
        <v>0</v>
      </c>
      <c r="E1149" s="114">
        <v>0</v>
      </c>
      <c r="F1149" s="114">
        <v>0</v>
      </c>
      <c r="G1149" s="114">
        <f t="shared" si="207"/>
        <v>0</v>
      </c>
      <c r="H1149" s="114">
        <v>0</v>
      </c>
      <c r="I1149" s="114">
        <v>0</v>
      </c>
    </row>
    <row r="1150" spans="1:9" s="132" customFormat="1" ht="37.5" x14ac:dyDescent="0.2">
      <c r="A1150" s="345"/>
      <c r="B1150" s="345"/>
      <c r="C1150" s="128" t="s">
        <v>18</v>
      </c>
      <c r="D1150" s="114">
        <f t="shared" si="206"/>
        <v>0</v>
      </c>
      <c r="E1150" s="114">
        <v>0</v>
      </c>
      <c r="F1150" s="114">
        <v>0</v>
      </c>
      <c r="G1150" s="114">
        <f t="shared" si="207"/>
        <v>0</v>
      </c>
      <c r="H1150" s="114">
        <v>0</v>
      </c>
      <c r="I1150" s="114">
        <v>0</v>
      </c>
    </row>
    <row r="1151" spans="1:9" s="132" customFormat="1" ht="37.5" x14ac:dyDescent="0.2">
      <c r="A1151" s="345"/>
      <c r="B1151" s="345"/>
      <c r="C1151" s="128" t="s">
        <v>19</v>
      </c>
      <c r="D1151" s="114">
        <f t="shared" si="206"/>
        <v>0</v>
      </c>
      <c r="E1151" s="114">
        <v>0</v>
      </c>
      <c r="F1151" s="114">
        <v>0</v>
      </c>
      <c r="G1151" s="114">
        <f t="shared" si="207"/>
        <v>0</v>
      </c>
      <c r="H1151" s="114">
        <v>0</v>
      </c>
      <c r="I1151" s="114">
        <v>0</v>
      </c>
    </row>
    <row r="1152" spans="1:9" s="132" customFormat="1" ht="37.5" x14ac:dyDescent="0.2">
      <c r="A1152" s="345"/>
      <c r="B1152" s="345"/>
      <c r="C1152" s="127" t="s">
        <v>20</v>
      </c>
      <c r="D1152" s="114">
        <f t="shared" si="206"/>
        <v>0</v>
      </c>
      <c r="E1152" s="114">
        <v>0</v>
      </c>
      <c r="F1152" s="114">
        <v>0</v>
      </c>
      <c r="G1152" s="114">
        <f t="shared" si="207"/>
        <v>0</v>
      </c>
      <c r="H1152" s="114">
        <v>0</v>
      </c>
      <c r="I1152" s="114">
        <v>0</v>
      </c>
    </row>
    <row r="1153" spans="1:9" s="132" customFormat="1" ht="18.75" x14ac:dyDescent="0.2">
      <c r="A1153" s="345"/>
      <c r="B1153" s="345"/>
      <c r="C1153" s="127" t="s">
        <v>11</v>
      </c>
      <c r="D1153" s="114">
        <f t="shared" si="206"/>
        <v>0</v>
      </c>
      <c r="E1153" s="114">
        <v>0</v>
      </c>
      <c r="F1153" s="114">
        <v>0</v>
      </c>
      <c r="G1153" s="114">
        <f t="shared" si="207"/>
        <v>0</v>
      </c>
      <c r="H1153" s="114">
        <v>0</v>
      </c>
      <c r="I1153" s="114">
        <v>0</v>
      </c>
    </row>
    <row r="1154" spans="1:9" s="132" customFormat="1" ht="18.75" x14ac:dyDescent="0.2">
      <c r="A1154" s="346"/>
      <c r="B1154" s="346"/>
      <c r="C1154" s="127" t="s">
        <v>10</v>
      </c>
      <c r="D1154" s="114">
        <f t="shared" si="206"/>
        <v>69814.899999999994</v>
      </c>
      <c r="E1154" s="114">
        <v>0</v>
      </c>
      <c r="F1154" s="114">
        <v>69814.899999999994</v>
      </c>
      <c r="G1154" s="114">
        <f t="shared" si="207"/>
        <v>69814.899999999994</v>
      </c>
      <c r="H1154" s="114">
        <v>0</v>
      </c>
      <c r="I1154" s="114">
        <v>69814.899999999994</v>
      </c>
    </row>
    <row r="1155" spans="1:9" s="137" customFormat="1" ht="18.75" x14ac:dyDescent="0.2">
      <c r="A1155" s="375" t="s">
        <v>97</v>
      </c>
      <c r="B1155" s="375" t="s">
        <v>140</v>
      </c>
      <c r="C1155" s="129" t="s">
        <v>33</v>
      </c>
      <c r="D1155" s="115">
        <f t="shared" si="206"/>
        <v>0</v>
      </c>
      <c r="E1155" s="115">
        <f>E1156+E1166+E1167</f>
        <v>0</v>
      </c>
      <c r="F1155" s="115">
        <f>F1156+F1166+F1167</f>
        <v>0</v>
      </c>
      <c r="G1155" s="115">
        <f t="shared" si="207"/>
        <v>0</v>
      </c>
      <c r="H1155" s="115">
        <f>H1156+H1166+H1167</f>
        <v>0</v>
      </c>
      <c r="I1155" s="115">
        <f>I1156+I1166+I1167</f>
        <v>0</v>
      </c>
    </row>
    <row r="1156" spans="1:9" s="132" customFormat="1" ht="18.75" x14ac:dyDescent="0.2">
      <c r="A1156" s="376"/>
      <c r="B1156" s="376"/>
      <c r="C1156" s="127" t="s">
        <v>13</v>
      </c>
      <c r="D1156" s="114">
        <f t="shared" si="206"/>
        <v>0</v>
      </c>
      <c r="E1156" s="114">
        <f>E1158+E1165</f>
        <v>0</v>
      </c>
      <c r="F1156" s="114">
        <f>F1158+F1165</f>
        <v>0</v>
      </c>
      <c r="G1156" s="114">
        <f t="shared" si="207"/>
        <v>0</v>
      </c>
      <c r="H1156" s="114">
        <f>H1158+H1165</f>
        <v>0</v>
      </c>
      <c r="I1156" s="114">
        <f>I1158+I1165</f>
        <v>0</v>
      </c>
    </row>
    <row r="1157" spans="1:9" s="132" customFormat="1" ht="18.75" x14ac:dyDescent="0.2">
      <c r="A1157" s="376"/>
      <c r="B1157" s="376"/>
      <c r="C1157" s="127" t="s">
        <v>12</v>
      </c>
      <c r="D1157" s="114"/>
      <c r="E1157" s="114"/>
      <c r="F1157" s="114"/>
      <c r="G1157" s="114"/>
      <c r="H1157" s="114"/>
      <c r="I1157" s="114"/>
    </row>
    <row r="1158" spans="1:9" s="132" customFormat="1" ht="37.5" x14ac:dyDescent="0.2">
      <c r="A1158" s="376"/>
      <c r="B1158" s="376"/>
      <c r="C1158" s="127" t="s">
        <v>15</v>
      </c>
      <c r="D1158" s="114">
        <f t="shared" ref="D1158:D1169" si="208">E1158+F1158</f>
        <v>0</v>
      </c>
      <c r="E1158" s="114">
        <f>E1159+E1160+E1161+E1162+E1163+E1164</f>
        <v>0</v>
      </c>
      <c r="F1158" s="114">
        <f>F1159+F1160+F1161+F1162+F1163+F1164</f>
        <v>0</v>
      </c>
      <c r="G1158" s="114">
        <f t="shared" ref="G1158:G1169" si="209">H1158+I1158</f>
        <v>0</v>
      </c>
      <c r="H1158" s="114">
        <f>H1159+H1160+H1161+H1162+H1163+H1164</f>
        <v>0</v>
      </c>
      <c r="I1158" s="114">
        <f>I1159+I1160+I1161+I1162+I1163+I1164</f>
        <v>0</v>
      </c>
    </row>
    <row r="1159" spans="1:9" s="132" customFormat="1" ht="37.5" x14ac:dyDescent="0.2">
      <c r="A1159" s="376"/>
      <c r="B1159" s="376"/>
      <c r="C1159" s="128" t="s">
        <v>21</v>
      </c>
      <c r="D1159" s="114">
        <f t="shared" si="208"/>
        <v>0</v>
      </c>
      <c r="E1159" s="114">
        <f t="shared" ref="E1159:F1167" si="210">E1172+E1185</f>
        <v>0</v>
      </c>
      <c r="F1159" s="114">
        <f t="shared" si="210"/>
        <v>0</v>
      </c>
      <c r="G1159" s="114">
        <f t="shared" si="209"/>
        <v>0</v>
      </c>
      <c r="H1159" s="114">
        <f t="shared" ref="H1159:I1167" si="211">H1172+H1185</f>
        <v>0</v>
      </c>
      <c r="I1159" s="114">
        <f t="shared" si="211"/>
        <v>0</v>
      </c>
    </row>
    <row r="1160" spans="1:9" s="132" customFormat="1" ht="37.5" x14ac:dyDescent="0.2">
      <c r="A1160" s="376"/>
      <c r="B1160" s="376"/>
      <c r="C1160" s="128" t="s">
        <v>22</v>
      </c>
      <c r="D1160" s="114">
        <f t="shared" si="208"/>
        <v>0</v>
      </c>
      <c r="E1160" s="114">
        <f t="shared" si="210"/>
        <v>0</v>
      </c>
      <c r="F1160" s="114">
        <f t="shared" si="210"/>
        <v>0</v>
      </c>
      <c r="G1160" s="114">
        <f t="shared" si="209"/>
        <v>0</v>
      </c>
      <c r="H1160" s="114">
        <f t="shared" si="211"/>
        <v>0</v>
      </c>
      <c r="I1160" s="114">
        <f t="shared" si="211"/>
        <v>0</v>
      </c>
    </row>
    <row r="1161" spans="1:9" s="132" customFormat="1" ht="37.5" x14ac:dyDescent="0.2">
      <c r="A1161" s="376"/>
      <c r="B1161" s="376"/>
      <c r="C1161" s="128" t="s">
        <v>16</v>
      </c>
      <c r="D1161" s="114">
        <f t="shared" si="208"/>
        <v>0</v>
      </c>
      <c r="E1161" s="114">
        <f t="shared" si="210"/>
        <v>0</v>
      </c>
      <c r="F1161" s="114">
        <f t="shared" si="210"/>
        <v>0</v>
      </c>
      <c r="G1161" s="114">
        <f t="shared" si="209"/>
        <v>0</v>
      </c>
      <c r="H1161" s="114">
        <f t="shared" si="211"/>
        <v>0</v>
      </c>
      <c r="I1161" s="114">
        <f t="shared" si="211"/>
        <v>0</v>
      </c>
    </row>
    <row r="1162" spans="1:9" s="132" customFormat="1" ht="37.5" x14ac:dyDescent="0.2">
      <c r="A1162" s="376"/>
      <c r="B1162" s="376"/>
      <c r="C1162" s="128" t="s">
        <v>17</v>
      </c>
      <c r="D1162" s="114">
        <f t="shared" si="208"/>
        <v>0</v>
      </c>
      <c r="E1162" s="114">
        <f t="shared" si="210"/>
        <v>0</v>
      </c>
      <c r="F1162" s="114">
        <f t="shared" si="210"/>
        <v>0</v>
      </c>
      <c r="G1162" s="114">
        <f t="shared" si="209"/>
        <v>0</v>
      </c>
      <c r="H1162" s="114">
        <f t="shared" si="211"/>
        <v>0</v>
      </c>
      <c r="I1162" s="114">
        <f t="shared" si="211"/>
        <v>0</v>
      </c>
    </row>
    <row r="1163" spans="1:9" s="132" customFormat="1" ht="37.5" x14ac:dyDescent="0.2">
      <c r="A1163" s="376"/>
      <c r="B1163" s="376"/>
      <c r="C1163" s="128" t="s">
        <v>18</v>
      </c>
      <c r="D1163" s="114">
        <f t="shared" si="208"/>
        <v>0</v>
      </c>
      <c r="E1163" s="114">
        <f t="shared" si="210"/>
        <v>0</v>
      </c>
      <c r="F1163" s="114">
        <f t="shared" si="210"/>
        <v>0</v>
      </c>
      <c r="G1163" s="114">
        <f t="shared" si="209"/>
        <v>0</v>
      </c>
      <c r="H1163" s="114">
        <f t="shared" si="211"/>
        <v>0</v>
      </c>
      <c r="I1163" s="114">
        <f t="shared" si="211"/>
        <v>0</v>
      </c>
    </row>
    <row r="1164" spans="1:9" s="132" customFormat="1" ht="37.5" x14ac:dyDescent="0.2">
      <c r="A1164" s="376"/>
      <c r="B1164" s="376"/>
      <c r="C1164" s="128" t="s">
        <v>19</v>
      </c>
      <c r="D1164" s="114">
        <f t="shared" si="208"/>
        <v>0</v>
      </c>
      <c r="E1164" s="114">
        <f t="shared" si="210"/>
        <v>0</v>
      </c>
      <c r="F1164" s="114">
        <f t="shared" si="210"/>
        <v>0</v>
      </c>
      <c r="G1164" s="114">
        <f t="shared" si="209"/>
        <v>0</v>
      </c>
      <c r="H1164" s="114">
        <f t="shared" si="211"/>
        <v>0</v>
      </c>
      <c r="I1164" s="114">
        <f t="shared" si="211"/>
        <v>0</v>
      </c>
    </row>
    <row r="1165" spans="1:9" s="132" customFormat="1" ht="37.5" x14ac:dyDescent="0.2">
      <c r="A1165" s="376"/>
      <c r="B1165" s="376"/>
      <c r="C1165" s="127" t="s">
        <v>20</v>
      </c>
      <c r="D1165" s="114">
        <f t="shared" si="208"/>
        <v>0</v>
      </c>
      <c r="E1165" s="114">
        <f t="shared" si="210"/>
        <v>0</v>
      </c>
      <c r="F1165" s="114">
        <f t="shared" si="210"/>
        <v>0</v>
      </c>
      <c r="G1165" s="114">
        <f t="shared" si="209"/>
        <v>0</v>
      </c>
      <c r="H1165" s="114">
        <f t="shared" si="211"/>
        <v>0</v>
      </c>
      <c r="I1165" s="114">
        <f t="shared" si="211"/>
        <v>0</v>
      </c>
    </row>
    <row r="1166" spans="1:9" s="132" customFormat="1" ht="18.75" x14ac:dyDescent="0.2">
      <c r="A1166" s="376"/>
      <c r="B1166" s="376"/>
      <c r="C1166" s="127" t="s">
        <v>11</v>
      </c>
      <c r="D1166" s="114">
        <f t="shared" si="208"/>
        <v>0</v>
      </c>
      <c r="E1166" s="114">
        <f t="shared" si="210"/>
        <v>0</v>
      </c>
      <c r="F1166" s="114">
        <f t="shared" si="210"/>
        <v>0</v>
      </c>
      <c r="G1166" s="114">
        <f t="shared" si="209"/>
        <v>0</v>
      </c>
      <c r="H1166" s="114">
        <f t="shared" si="211"/>
        <v>0</v>
      </c>
      <c r="I1166" s="114">
        <f t="shared" si="211"/>
        <v>0</v>
      </c>
    </row>
    <row r="1167" spans="1:9" s="132" customFormat="1" ht="18.75" x14ac:dyDescent="0.2">
      <c r="A1167" s="377"/>
      <c r="B1167" s="377"/>
      <c r="C1167" s="127" t="s">
        <v>10</v>
      </c>
      <c r="D1167" s="114">
        <f t="shared" si="208"/>
        <v>0</v>
      </c>
      <c r="E1167" s="114">
        <f t="shared" si="210"/>
        <v>0</v>
      </c>
      <c r="F1167" s="114">
        <f t="shared" si="210"/>
        <v>0</v>
      </c>
      <c r="G1167" s="114">
        <f t="shared" si="209"/>
        <v>0</v>
      </c>
      <c r="H1167" s="114">
        <f t="shared" si="211"/>
        <v>0</v>
      </c>
      <c r="I1167" s="114">
        <f t="shared" si="211"/>
        <v>0</v>
      </c>
    </row>
    <row r="1168" spans="1:9" s="131" customFormat="1" ht="18.75" x14ac:dyDescent="0.2">
      <c r="A1168" s="344" t="s">
        <v>84</v>
      </c>
      <c r="B1168" s="344" t="s">
        <v>141</v>
      </c>
      <c r="C1168" s="130" t="s">
        <v>33</v>
      </c>
      <c r="D1168" s="117">
        <f t="shared" si="208"/>
        <v>0</v>
      </c>
      <c r="E1168" s="117">
        <f>E1169+E1179+E1180</f>
        <v>0</v>
      </c>
      <c r="F1168" s="117">
        <f>F1169+F1179+F1180</f>
        <v>0</v>
      </c>
      <c r="G1168" s="117">
        <f t="shared" si="209"/>
        <v>0</v>
      </c>
      <c r="H1168" s="117">
        <f>H1169+H1179+H1180</f>
        <v>0</v>
      </c>
      <c r="I1168" s="117">
        <f>I1169+I1179+I1180</f>
        <v>0</v>
      </c>
    </row>
    <row r="1169" spans="1:9" s="132" customFormat="1" ht="18.75" x14ac:dyDescent="0.2">
      <c r="A1169" s="345"/>
      <c r="B1169" s="345"/>
      <c r="C1169" s="127" t="s">
        <v>13</v>
      </c>
      <c r="D1169" s="114">
        <f t="shared" si="208"/>
        <v>0</v>
      </c>
      <c r="E1169" s="114">
        <f>E1171+E1178</f>
        <v>0</v>
      </c>
      <c r="F1169" s="114">
        <f>F1171+F1178</f>
        <v>0</v>
      </c>
      <c r="G1169" s="114">
        <f t="shared" si="209"/>
        <v>0</v>
      </c>
      <c r="H1169" s="114">
        <f>H1171+H1178</f>
        <v>0</v>
      </c>
      <c r="I1169" s="114">
        <f>I1171+I1178</f>
        <v>0</v>
      </c>
    </row>
    <row r="1170" spans="1:9" s="132" customFormat="1" ht="18.75" x14ac:dyDescent="0.2">
      <c r="A1170" s="345"/>
      <c r="B1170" s="345"/>
      <c r="C1170" s="127" t="s">
        <v>12</v>
      </c>
      <c r="D1170" s="114"/>
      <c r="E1170" s="114"/>
      <c r="F1170" s="114"/>
      <c r="G1170" s="114"/>
      <c r="H1170" s="114"/>
      <c r="I1170" s="114"/>
    </row>
    <row r="1171" spans="1:9" s="132" customFormat="1" ht="37.5" x14ac:dyDescent="0.2">
      <c r="A1171" s="345"/>
      <c r="B1171" s="345"/>
      <c r="C1171" s="127" t="s">
        <v>15</v>
      </c>
      <c r="D1171" s="114">
        <f t="shared" ref="D1171:D1182" si="212">E1171+F1171</f>
        <v>0</v>
      </c>
      <c r="E1171" s="114">
        <f>E1172+E1173+E1174+E1175+E1176+E1177</f>
        <v>0</v>
      </c>
      <c r="F1171" s="114">
        <f>F1172+F1173+F1174+F1175+F1176+F1177</f>
        <v>0</v>
      </c>
      <c r="G1171" s="114">
        <f t="shared" ref="G1171:G1182" si="213">H1171+I1171</f>
        <v>0</v>
      </c>
      <c r="H1171" s="114">
        <f>H1172+H1173+H1174+H1175+H1176+H1177</f>
        <v>0</v>
      </c>
      <c r="I1171" s="114">
        <f>I1172+I1173+I1174+I1175+I1176+I1177</f>
        <v>0</v>
      </c>
    </row>
    <row r="1172" spans="1:9" s="132" customFormat="1" ht="37.5" x14ac:dyDescent="0.2">
      <c r="A1172" s="345"/>
      <c r="B1172" s="345"/>
      <c r="C1172" s="128" t="s">
        <v>21</v>
      </c>
      <c r="D1172" s="114">
        <f t="shared" si="212"/>
        <v>0</v>
      </c>
      <c r="E1172" s="114">
        <v>0</v>
      </c>
      <c r="F1172" s="114">
        <v>0</v>
      </c>
      <c r="G1172" s="114">
        <f t="shared" si="213"/>
        <v>0</v>
      </c>
      <c r="H1172" s="114">
        <v>0</v>
      </c>
      <c r="I1172" s="114">
        <v>0</v>
      </c>
    </row>
    <row r="1173" spans="1:9" s="132" customFormat="1" ht="37.5" x14ac:dyDescent="0.2">
      <c r="A1173" s="345"/>
      <c r="B1173" s="345"/>
      <c r="C1173" s="128" t="s">
        <v>22</v>
      </c>
      <c r="D1173" s="114">
        <f t="shared" si="212"/>
        <v>0</v>
      </c>
      <c r="E1173" s="114">
        <v>0</v>
      </c>
      <c r="F1173" s="114">
        <v>0</v>
      </c>
      <c r="G1173" s="114">
        <f t="shared" si="213"/>
        <v>0</v>
      </c>
      <c r="H1173" s="114">
        <v>0</v>
      </c>
      <c r="I1173" s="114">
        <v>0</v>
      </c>
    </row>
    <row r="1174" spans="1:9" s="132" customFormat="1" ht="37.5" x14ac:dyDescent="0.2">
      <c r="A1174" s="345"/>
      <c r="B1174" s="345"/>
      <c r="C1174" s="128" t="s">
        <v>16</v>
      </c>
      <c r="D1174" s="114">
        <f t="shared" si="212"/>
        <v>0</v>
      </c>
      <c r="E1174" s="114">
        <v>0</v>
      </c>
      <c r="F1174" s="114">
        <v>0</v>
      </c>
      <c r="G1174" s="114">
        <f t="shared" si="213"/>
        <v>0</v>
      </c>
      <c r="H1174" s="114">
        <v>0</v>
      </c>
      <c r="I1174" s="114">
        <v>0</v>
      </c>
    </row>
    <row r="1175" spans="1:9" s="132" customFormat="1" ht="37.5" x14ac:dyDescent="0.2">
      <c r="A1175" s="345"/>
      <c r="B1175" s="345"/>
      <c r="C1175" s="128" t="s">
        <v>17</v>
      </c>
      <c r="D1175" s="114">
        <f t="shared" si="212"/>
        <v>0</v>
      </c>
      <c r="E1175" s="114">
        <v>0</v>
      </c>
      <c r="F1175" s="114">
        <v>0</v>
      </c>
      <c r="G1175" s="114">
        <f t="shared" si="213"/>
        <v>0</v>
      </c>
      <c r="H1175" s="114">
        <v>0</v>
      </c>
      <c r="I1175" s="114">
        <v>0</v>
      </c>
    </row>
    <row r="1176" spans="1:9" s="132" customFormat="1" ht="37.5" x14ac:dyDescent="0.2">
      <c r="A1176" s="345"/>
      <c r="B1176" s="345"/>
      <c r="C1176" s="128" t="s">
        <v>18</v>
      </c>
      <c r="D1176" s="114">
        <f t="shared" si="212"/>
        <v>0</v>
      </c>
      <c r="E1176" s="114">
        <v>0</v>
      </c>
      <c r="F1176" s="114">
        <v>0</v>
      </c>
      <c r="G1176" s="114">
        <f t="shared" si="213"/>
        <v>0</v>
      </c>
      <c r="H1176" s="114">
        <v>0</v>
      </c>
      <c r="I1176" s="114">
        <v>0</v>
      </c>
    </row>
    <row r="1177" spans="1:9" s="132" customFormat="1" ht="37.5" x14ac:dyDescent="0.2">
      <c r="A1177" s="345"/>
      <c r="B1177" s="345"/>
      <c r="C1177" s="128" t="s">
        <v>19</v>
      </c>
      <c r="D1177" s="114">
        <f t="shared" si="212"/>
        <v>0</v>
      </c>
      <c r="E1177" s="114">
        <v>0</v>
      </c>
      <c r="F1177" s="114">
        <v>0</v>
      </c>
      <c r="G1177" s="114">
        <f t="shared" si="213"/>
        <v>0</v>
      </c>
      <c r="H1177" s="114">
        <v>0</v>
      </c>
      <c r="I1177" s="114">
        <v>0</v>
      </c>
    </row>
    <row r="1178" spans="1:9" s="132" customFormat="1" ht="37.5" x14ac:dyDescent="0.2">
      <c r="A1178" s="345"/>
      <c r="B1178" s="345"/>
      <c r="C1178" s="127" t="s">
        <v>20</v>
      </c>
      <c r="D1178" s="114">
        <f t="shared" si="212"/>
        <v>0</v>
      </c>
      <c r="E1178" s="114">
        <v>0</v>
      </c>
      <c r="F1178" s="114">
        <v>0</v>
      </c>
      <c r="G1178" s="114">
        <f t="shared" si="213"/>
        <v>0</v>
      </c>
      <c r="H1178" s="114">
        <v>0</v>
      </c>
      <c r="I1178" s="114">
        <v>0</v>
      </c>
    </row>
    <row r="1179" spans="1:9" s="132" customFormat="1" ht="18.75" x14ac:dyDescent="0.2">
      <c r="A1179" s="345"/>
      <c r="B1179" s="345"/>
      <c r="C1179" s="127" t="s">
        <v>11</v>
      </c>
      <c r="D1179" s="114">
        <f t="shared" si="212"/>
        <v>0</v>
      </c>
      <c r="E1179" s="114">
        <v>0</v>
      </c>
      <c r="F1179" s="114">
        <v>0</v>
      </c>
      <c r="G1179" s="114">
        <f t="shared" si="213"/>
        <v>0</v>
      </c>
      <c r="H1179" s="114">
        <v>0</v>
      </c>
      <c r="I1179" s="114">
        <v>0</v>
      </c>
    </row>
    <row r="1180" spans="1:9" s="132" customFormat="1" ht="18.75" x14ac:dyDescent="0.2">
      <c r="A1180" s="346"/>
      <c r="B1180" s="346"/>
      <c r="C1180" s="127" t="s">
        <v>10</v>
      </c>
      <c r="D1180" s="114">
        <f t="shared" si="212"/>
        <v>0</v>
      </c>
      <c r="E1180" s="114">
        <v>0</v>
      </c>
      <c r="F1180" s="114">
        <v>0</v>
      </c>
      <c r="G1180" s="114">
        <f t="shared" si="213"/>
        <v>0</v>
      </c>
      <c r="H1180" s="114">
        <v>0</v>
      </c>
      <c r="I1180" s="114">
        <v>0</v>
      </c>
    </row>
    <row r="1181" spans="1:9" s="131" customFormat="1" ht="18.75" x14ac:dyDescent="0.2">
      <c r="A1181" s="344" t="s">
        <v>85</v>
      </c>
      <c r="B1181" s="344" t="s">
        <v>142</v>
      </c>
      <c r="C1181" s="130" t="s">
        <v>33</v>
      </c>
      <c r="D1181" s="117">
        <f t="shared" si="212"/>
        <v>0</v>
      </c>
      <c r="E1181" s="117">
        <f>E1182+E1192+E1193</f>
        <v>0</v>
      </c>
      <c r="F1181" s="117">
        <f>F1182+F1192+F1193</f>
        <v>0</v>
      </c>
      <c r="G1181" s="117">
        <f t="shared" si="213"/>
        <v>0</v>
      </c>
      <c r="H1181" s="117">
        <f>H1182+H1192+H1193</f>
        <v>0</v>
      </c>
      <c r="I1181" s="117">
        <f>I1182+I1192+I1193</f>
        <v>0</v>
      </c>
    </row>
    <row r="1182" spans="1:9" s="132" customFormat="1" ht="18.75" x14ac:dyDescent="0.2">
      <c r="A1182" s="345"/>
      <c r="B1182" s="345"/>
      <c r="C1182" s="127" t="s">
        <v>13</v>
      </c>
      <c r="D1182" s="114">
        <f t="shared" si="212"/>
        <v>0</v>
      </c>
      <c r="E1182" s="114">
        <f>E1184+E1191</f>
        <v>0</v>
      </c>
      <c r="F1182" s="114">
        <f>F1184+F1191</f>
        <v>0</v>
      </c>
      <c r="G1182" s="114">
        <f t="shared" si="213"/>
        <v>0</v>
      </c>
      <c r="H1182" s="114">
        <f>H1184+H1191</f>
        <v>0</v>
      </c>
      <c r="I1182" s="114">
        <f>I1184+I1191</f>
        <v>0</v>
      </c>
    </row>
    <row r="1183" spans="1:9" s="132" customFormat="1" ht="18.75" x14ac:dyDescent="0.2">
      <c r="A1183" s="345"/>
      <c r="B1183" s="345"/>
      <c r="C1183" s="127" t="s">
        <v>12</v>
      </c>
      <c r="D1183" s="114"/>
      <c r="E1183" s="114"/>
      <c r="F1183" s="114"/>
      <c r="G1183" s="114"/>
      <c r="H1183" s="114"/>
      <c r="I1183" s="114"/>
    </row>
    <row r="1184" spans="1:9" s="132" customFormat="1" ht="37.5" x14ac:dyDescent="0.2">
      <c r="A1184" s="345"/>
      <c r="B1184" s="345"/>
      <c r="C1184" s="127" t="s">
        <v>15</v>
      </c>
      <c r="D1184" s="114">
        <f t="shared" ref="D1184:D1193" si="214">E1184+F1184</f>
        <v>0</v>
      </c>
      <c r="E1184" s="114">
        <f>E1185+E1186+E1187+E1188+E1189+E1190</f>
        <v>0</v>
      </c>
      <c r="F1184" s="114">
        <f>F1185+F1186+F1187+F1188+F1189+F1190</f>
        <v>0</v>
      </c>
      <c r="G1184" s="114">
        <f t="shared" ref="G1184:G1193" si="215">H1184+I1184</f>
        <v>0</v>
      </c>
      <c r="H1184" s="114">
        <f>H1185+H1186+H1187+H1188+H1189+H1190</f>
        <v>0</v>
      </c>
      <c r="I1184" s="114">
        <f>I1185+I1186+I1187+I1188+I1189+I1190</f>
        <v>0</v>
      </c>
    </row>
    <row r="1185" spans="1:11" s="132" customFormat="1" ht="37.5" x14ac:dyDescent="0.2">
      <c r="A1185" s="345"/>
      <c r="B1185" s="345"/>
      <c r="C1185" s="128" t="s">
        <v>21</v>
      </c>
      <c r="D1185" s="114">
        <f t="shared" si="214"/>
        <v>0</v>
      </c>
      <c r="E1185" s="114">
        <v>0</v>
      </c>
      <c r="F1185" s="114">
        <v>0</v>
      </c>
      <c r="G1185" s="114">
        <f t="shared" si="215"/>
        <v>0</v>
      </c>
      <c r="H1185" s="114">
        <v>0</v>
      </c>
      <c r="I1185" s="114">
        <v>0</v>
      </c>
    </row>
    <row r="1186" spans="1:11" s="132" customFormat="1" ht="37.5" x14ac:dyDescent="0.2">
      <c r="A1186" s="345"/>
      <c r="B1186" s="345"/>
      <c r="C1186" s="128" t="s">
        <v>22</v>
      </c>
      <c r="D1186" s="114">
        <f t="shared" si="214"/>
        <v>0</v>
      </c>
      <c r="E1186" s="114">
        <v>0</v>
      </c>
      <c r="F1186" s="114">
        <v>0</v>
      </c>
      <c r="G1186" s="114">
        <f t="shared" si="215"/>
        <v>0</v>
      </c>
      <c r="H1186" s="114">
        <v>0</v>
      </c>
      <c r="I1186" s="114">
        <v>0</v>
      </c>
    </row>
    <row r="1187" spans="1:11" s="132" customFormat="1" ht="37.5" x14ac:dyDescent="0.2">
      <c r="A1187" s="345"/>
      <c r="B1187" s="345"/>
      <c r="C1187" s="128" t="s">
        <v>16</v>
      </c>
      <c r="D1187" s="114">
        <f t="shared" si="214"/>
        <v>0</v>
      </c>
      <c r="E1187" s="114">
        <v>0</v>
      </c>
      <c r="F1187" s="114">
        <v>0</v>
      </c>
      <c r="G1187" s="114">
        <f t="shared" si="215"/>
        <v>0</v>
      </c>
      <c r="H1187" s="114">
        <v>0</v>
      </c>
      <c r="I1187" s="114">
        <v>0</v>
      </c>
    </row>
    <row r="1188" spans="1:11" s="132" customFormat="1" ht="37.5" x14ac:dyDescent="0.2">
      <c r="A1188" s="345"/>
      <c r="B1188" s="345"/>
      <c r="C1188" s="128" t="s">
        <v>17</v>
      </c>
      <c r="D1188" s="114">
        <f t="shared" si="214"/>
        <v>0</v>
      </c>
      <c r="E1188" s="114">
        <v>0</v>
      </c>
      <c r="F1188" s="114">
        <v>0</v>
      </c>
      <c r="G1188" s="114">
        <f t="shared" si="215"/>
        <v>0</v>
      </c>
      <c r="H1188" s="114">
        <v>0</v>
      </c>
      <c r="I1188" s="114">
        <v>0</v>
      </c>
    </row>
    <row r="1189" spans="1:11" s="132" customFormat="1" ht="37.5" x14ac:dyDescent="0.2">
      <c r="A1189" s="345"/>
      <c r="B1189" s="345"/>
      <c r="C1189" s="128" t="s">
        <v>18</v>
      </c>
      <c r="D1189" s="114">
        <f t="shared" si="214"/>
        <v>0</v>
      </c>
      <c r="E1189" s="114">
        <v>0</v>
      </c>
      <c r="F1189" s="114">
        <v>0</v>
      </c>
      <c r="G1189" s="114">
        <f t="shared" si="215"/>
        <v>0</v>
      </c>
      <c r="H1189" s="114">
        <v>0</v>
      </c>
      <c r="I1189" s="114">
        <v>0</v>
      </c>
    </row>
    <row r="1190" spans="1:11" s="132" customFormat="1" ht="37.5" x14ac:dyDescent="0.2">
      <c r="A1190" s="345"/>
      <c r="B1190" s="345"/>
      <c r="C1190" s="128" t="s">
        <v>19</v>
      </c>
      <c r="D1190" s="114">
        <f t="shared" si="214"/>
        <v>0</v>
      </c>
      <c r="E1190" s="114">
        <v>0</v>
      </c>
      <c r="F1190" s="114">
        <v>0</v>
      </c>
      <c r="G1190" s="114">
        <f t="shared" si="215"/>
        <v>0</v>
      </c>
      <c r="H1190" s="114">
        <v>0</v>
      </c>
      <c r="I1190" s="114">
        <v>0</v>
      </c>
    </row>
    <row r="1191" spans="1:11" s="132" customFormat="1" ht="37.5" x14ac:dyDescent="0.2">
      <c r="A1191" s="345"/>
      <c r="B1191" s="345"/>
      <c r="C1191" s="127" t="s">
        <v>20</v>
      </c>
      <c r="D1191" s="114">
        <f t="shared" si="214"/>
        <v>0</v>
      </c>
      <c r="E1191" s="114">
        <v>0</v>
      </c>
      <c r="F1191" s="114">
        <v>0</v>
      </c>
      <c r="G1191" s="114">
        <f t="shared" si="215"/>
        <v>0</v>
      </c>
      <c r="H1191" s="114">
        <v>0</v>
      </c>
      <c r="I1191" s="114">
        <v>0</v>
      </c>
    </row>
    <row r="1192" spans="1:11" s="132" customFormat="1" ht="18.75" x14ac:dyDescent="0.2">
      <c r="A1192" s="345"/>
      <c r="B1192" s="345"/>
      <c r="C1192" s="127" t="s">
        <v>11</v>
      </c>
      <c r="D1192" s="114">
        <f t="shared" si="214"/>
        <v>0</v>
      </c>
      <c r="E1192" s="114">
        <v>0</v>
      </c>
      <c r="F1192" s="114">
        <v>0</v>
      </c>
      <c r="G1192" s="114">
        <f t="shared" si="215"/>
        <v>0</v>
      </c>
      <c r="H1192" s="114">
        <v>0</v>
      </c>
      <c r="I1192" s="114">
        <v>0</v>
      </c>
    </row>
    <row r="1193" spans="1:11" s="132" customFormat="1" ht="18.75" x14ac:dyDescent="0.2">
      <c r="A1193" s="346"/>
      <c r="B1193" s="346"/>
      <c r="C1193" s="127" t="s">
        <v>10</v>
      </c>
      <c r="D1193" s="114">
        <f t="shared" si="214"/>
        <v>0</v>
      </c>
      <c r="E1193" s="114">
        <v>0</v>
      </c>
      <c r="F1193" s="114">
        <v>0</v>
      </c>
      <c r="G1193" s="114">
        <f t="shared" si="215"/>
        <v>0</v>
      </c>
      <c r="H1193" s="114">
        <v>0</v>
      </c>
      <c r="I1193" s="114">
        <v>0</v>
      </c>
    </row>
    <row r="1194" spans="1:11" x14ac:dyDescent="0.25">
      <c r="I1194" s="138" t="s">
        <v>355</v>
      </c>
    </row>
    <row r="1195" spans="1:11" s="108" customFormat="1" ht="18.75" customHeight="1" x14ac:dyDescent="0.25">
      <c r="A1195" s="368" t="s">
        <v>360</v>
      </c>
      <c r="B1195" s="368"/>
      <c r="C1195" s="368"/>
      <c r="D1195" s="368"/>
      <c r="E1195" s="368"/>
      <c r="F1195" s="368"/>
      <c r="G1195" s="368"/>
      <c r="H1195" s="368"/>
      <c r="I1195" s="368"/>
      <c r="J1195" s="368"/>
      <c r="K1195" s="368"/>
    </row>
    <row r="1196" spans="1:11" s="108" customFormat="1" x14ac:dyDescent="0.25">
      <c r="A1196" s="368"/>
      <c r="B1196" s="368"/>
      <c r="C1196" s="368"/>
      <c r="D1196" s="368"/>
      <c r="E1196" s="368"/>
      <c r="F1196" s="368"/>
      <c r="G1196" s="368"/>
      <c r="H1196" s="368"/>
      <c r="I1196" s="368"/>
      <c r="J1196" s="368"/>
      <c r="K1196" s="368"/>
    </row>
    <row r="1197" spans="1:11" s="108" customFormat="1" x14ac:dyDescent="0.25">
      <c r="B1197" s="125"/>
      <c r="C1197" s="125"/>
    </row>
    <row r="1198" spans="1:11" x14ac:dyDescent="0.25">
      <c r="A1198" s="139" t="s">
        <v>358</v>
      </c>
      <c r="B1198" s="107"/>
      <c r="C1198" s="107"/>
      <c r="D1198" s="106"/>
      <c r="E1198" s="106"/>
      <c r="F1198" s="106"/>
      <c r="G1198" s="106"/>
      <c r="H1198" s="106"/>
      <c r="I1198" s="106"/>
    </row>
    <row r="1199" spans="1:11" x14ac:dyDescent="0.25">
      <c r="A1199" s="139" t="s">
        <v>359</v>
      </c>
      <c r="B1199" s="107"/>
      <c r="C1199" s="107"/>
      <c r="D1199" s="106"/>
      <c r="E1199" s="106"/>
      <c r="F1199" s="106"/>
      <c r="G1199" s="106"/>
      <c r="H1199" s="106"/>
      <c r="I1199" s="106"/>
    </row>
  </sheetData>
  <mergeCells count="195">
    <mergeCell ref="A1168:A1180"/>
    <mergeCell ref="B1168:B1180"/>
    <mergeCell ref="A1181:A1193"/>
    <mergeCell ref="B1181:B1193"/>
    <mergeCell ref="A1195:K1196"/>
    <mergeCell ref="A1129:A1141"/>
    <mergeCell ref="B1129:B1141"/>
    <mergeCell ref="A1142:A1154"/>
    <mergeCell ref="B1142:B1154"/>
    <mergeCell ref="A1155:A1167"/>
    <mergeCell ref="B1155:B1167"/>
    <mergeCell ref="A1090:A1102"/>
    <mergeCell ref="B1090:B1102"/>
    <mergeCell ref="A1103:A1115"/>
    <mergeCell ref="B1103:B1115"/>
    <mergeCell ref="A1116:A1128"/>
    <mergeCell ref="B1116:B1128"/>
    <mergeCell ref="A1051:A1063"/>
    <mergeCell ref="B1051:B1063"/>
    <mergeCell ref="A1064:A1076"/>
    <mergeCell ref="B1064:B1076"/>
    <mergeCell ref="A1077:A1089"/>
    <mergeCell ref="B1077:B1089"/>
    <mergeCell ref="A1012:A1024"/>
    <mergeCell ref="B1012:B1024"/>
    <mergeCell ref="A1025:A1037"/>
    <mergeCell ref="B1025:B1037"/>
    <mergeCell ref="A1038:A1050"/>
    <mergeCell ref="B1038:B1050"/>
    <mergeCell ref="A973:A985"/>
    <mergeCell ref="B973:B985"/>
    <mergeCell ref="A986:A998"/>
    <mergeCell ref="B986:B998"/>
    <mergeCell ref="A999:A1011"/>
    <mergeCell ref="B999:B1011"/>
    <mergeCell ref="A934:A946"/>
    <mergeCell ref="B934:B946"/>
    <mergeCell ref="A947:A959"/>
    <mergeCell ref="B947:B959"/>
    <mergeCell ref="A960:A972"/>
    <mergeCell ref="B960:B972"/>
    <mergeCell ref="A895:A907"/>
    <mergeCell ref="B895:B907"/>
    <mergeCell ref="A908:A920"/>
    <mergeCell ref="B908:B920"/>
    <mergeCell ref="A921:A933"/>
    <mergeCell ref="B921:B933"/>
    <mergeCell ref="A856:A868"/>
    <mergeCell ref="B856:B868"/>
    <mergeCell ref="A869:A881"/>
    <mergeCell ref="B869:B881"/>
    <mergeCell ref="A882:A894"/>
    <mergeCell ref="B882:B894"/>
    <mergeCell ref="A817:A829"/>
    <mergeCell ref="B817:B829"/>
    <mergeCell ref="A830:A842"/>
    <mergeCell ref="B830:B842"/>
    <mergeCell ref="A843:A855"/>
    <mergeCell ref="B843:B855"/>
    <mergeCell ref="A778:A790"/>
    <mergeCell ref="B778:B790"/>
    <mergeCell ref="A791:A803"/>
    <mergeCell ref="B791:B803"/>
    <mergeCell ref="A804:A816"/>
    <mergeCell ref="B804:B816"/>
    <mergeCell ref="A739:A751"/>
    <mergeCell ref="B739:B751"/>
    <mergeCell ref="A752:A764"/>
    <mergeCell ref="B752:B764"/>
    <mergeCell ref="A765:A777"/>
    <mergeCell ref="B765:B777"/>
    <mergeCell ref="A700:A712"/>
    <mergeCell ref="B700:B712"/>
    <mergeCell ref="A713:A725"/>
    <mergeCell ref="B713:B725"/>
    <mergeCell ref="A726:A738"/>
    <mergeCell ref="B726:B738"/>
    <mergeCell ref="A661:A673"/>
    <mergeCell ref="B661:B673"/>
    <mergeCell ref="A674:A686"/>
    <mergeCell ref="B674:B686"/>
    <mergeCell ref="A687:A699"/>
    <mergeCell ref="B687:B699"/>
    <mergeCell ref="A622:A634"/>
    <mergeCell ref="B622:B634"/>
    <mergeCell ref="A635:A647"/>
    <mergeCell ref="B635:B647"/>
    <mergeCell ref="A648:A660"/>
    <mergeCell ref="B648:B660"/>
    <mergeCell ref="A583:A595"/>
    <mergeCell ref="B583:B595"/>
    <mergeCell ref="A596:A608"/>
    <mergeCell ref="B596:B608"/>
    <mergeCell ref="A609:A621"/>
    <mergeCell ref="B609:B621"/>
    <mergeCell ref="A544:A556"/>
    <mergeCell ref="B544:B556"/>
    <mergeCell ref="A557:A569"/>
    <mergeCell ref="B557:B569"/>
    <mergeCell ref="A570:A582"/>
    <mergeCell ref="B570:B582"/>
    <mergeCell ref="A505:A517"/>
    <mergeCell ref="B505:B517"/>
    <mergeCell ref="A518:A530"/>
    <mergeCell ref="B518:B530"/>
    <mergeCell ref="A531:A543"/>
    <mergeCell ref="B531:B543"/>
    <mergeCell ref="A466:A478"/>
    <mergeCell ref="B466:B478"/>
    <mergeCell ref="A479:A491"/>
    <mergeCell ref="B479:B491"/>
    <mergeCell ref="A492:A504"/>
    <mergeCell ref="B492:B504"/>
    <mergeCell ref="A427:A439"/>
    <mergeCell ref="B427:B439"/>
    <mergeCell ref="A440:A452"/>
    <mergeCell ref="B440:B452"/>
    <mergeCell ref="A453:A465"/>
    <mergeCell ref="B453:B465"/>
    <mergeCell ref="A388:A400"/>
    <mergeCell ref="B388:B400"/>
    <mergeCell ref="A401:A413"/>
    <mergeCell ref="B401:B413"/>
    <mergeCell ref="A414:A426"/>
    <mergeCell ref="B414:B426"/>
    <mergeCell ref="A349:A361"/>
    <mergeCell ref="B349:B361"/>
    <mergeCell ref="A362:A374"/>
    <mergeCell ref="B362:B374"/>
    <mergeCell ref="A375:A387"/>
    <mergeCell ref="B375:B387"/>
    <mergeCell ref="A310:A322"/>
    <mergeCell ref="B310:B322"/>
    <mergeCell ref="A323:A335"/>
    <mergeCell ref="B323:B335"/>
    <mergeCell ref="A336:A348"/>
    <mergeCell ref="B336:B348"/>
    <mergeCell ref="A271:A283"/>
    <mergeCell ref="B271:B283"/>
    <mergeCell ref="A284:A296"/>
    <mergeCell ref="B284:B296"/>
    <mergeCell ref="A297:A309"/>
    <mergeCell ref="B297:B309"/>
    <mergeCell ref="A232:A244"/>
    <mergeCell ref="B232:B244"/>
    <mergeCell ref="A245:A257"/>
    <mergeCell ref="B245:B257"/>
    <mergeCell ref="A258:A270"/>
    <mergeCell ref="B258:B270"/>
    <mergeCell ref="A193:A205"/>
    <mergeCell ref="B193:B205"/>
    <mergeCell ref="A206:A218"/>
    <mergeCell ref="B206:B218"/>
    <mergeCell ref="A219:A231"/>
    <mergeCell ref="B219:B231"/>
    <mergeCell ref="A154:A166"/>
    <mergeCell ref="B154:B166"/>
    <mergeCell ref="A167:A179"/>
    <mergeCell ref="B167:B179"/>
    <mergeCell ref="A180:A192"/>
    <mergeCell ref="B180:B192"/>
    <mergeCell ref="A115:A127"/>
    <mergeCell ref="B115:B127"/>
    <mergeCell ref="A128:A140"/>
    <mergeCell ref="B128:B140"/>
    <mergeCell ref="A141:A153"/>
    <mergeCell ref="B141:B153"/>
    <mergeCell ref="A76:A88"/>
    <mergeCell ref="B76:B88"/>
    <mergeCell ref="A89:A101"/>
    <mergeCell ref="B89:B101"/>
    <mergeCell ref="A102:A114"/>
    <mergeCell ref="B102:B114"/>
    <mergeCell ref="A37:A49"/>
    <mergeCell ref="B37:B49"/>
    <mergeCell ref="A50:A62"/>
    <mergeCell ref="B50:B62"/>
    <mergeCell ref="A63:A75"/>
    <mergeCell ref="B63:B75"/>
    <mergeCell ref="G8:G9"/>
    <mergeCell ref="H8:I8"/>
    <mergeCell ref="A11:A23"/>
    <mergeCell ref="B11:B23"/>
    <mergeCell ref="A24:A36"/>
    <mergeCell ref="B24:B36"/>
    <mergeCell ref="G1:I2"/>
    <mergeCell ref="A4:I4"/>
    <mergeCell ref="A6:A9"/>
    <mergeCell ref="B6:B9"/>
    <mergeCell ref="C6:C9"/>
    <mergeCell ref="D6:I6"/>
    <mergeCell ref="D7:F7"/>
    <mergeCell ref="G7:I7"/>
    <mergeCell ref="D8:D9"/>
    <mergeCell ref="E8:F8"/>
  </mergeCells>
  <printOptions horizontalCentered="1"/>
  <pageMargins left="0.39370078740157483" right="0.39370078740157483" top="1.1811023622047245" bottom="0.55118110236220474" header="0.86614173228346458" footer="0.27559055118110237"/>
  <pageSetup paperSize="9" scale="35" firstPageNumber="163" fitToHeight="0" orientation="landscape" r:id="rId1"/>
  <headerFooter differentFirst="1" scaleWithDoc="0">
    <oddHeader>&amp;C&amp;P</oddHeader>
  </headerFooter>
  <rowBreaks count="2" manualBreakCount="2">
    <brk id="36" max="16383" man="1"/>
    <brk id="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T205"/>
  <sheetViews>
    <sheetView view="pageBreakPreview" topLeftCell="A107" zoomScale="55" zoomScaleNormal="55" zoomScaleSheetLayoutView="55" zoomScalePageLayoutView="40" workbookViewId="0">
      <selection activeCell="D113" sqref="D113:D114"/>
    </sheetView>
  </sheetViews>
  <sheetFormatPr defaultColWidth="9.140625" defaultRowHeight="18" x14ac:dyDescent="0.25"/>
  <cols>
    <col min="1" max="1" width="9.140625" style="106"/>
    <col min="2" max="2" width="36.28515625" style="106" customWidth="1"/>
    <col min="3" max="3" width="47.140625" style="107" customWidth="1"/>
    <col min="4" max="4" width="75.28515625" style="107" customWidth="1"/>
    <col min="5" max="5" width="49" style="106" customWidth="1"/>
    <col min="6" max="6" width="38.7109375" style="106" customWidth="1"/>
    <col min="7" max="7" width="17.28515625" style="106" customWidth="1"/>
    <col min="8" max="8" width="16.42578125" style="106" customWidth="1"/>
    <col min="9" max="9" width="18" style="106" customWidth="1"/>
    <col min="10" max="10" width="17.7109375" style="106" hidden="1" customWidth="1"/>
    <col min="11" max="11" width="16.7109375" style="106" hidden="1" customWidth="1"/>
    <col min="12" max="12" width="17.28515625" style="106" hidden="1" customWidth="1"/>
    <col min="13" max="13" width="17.42578125" style="106" hidden="1" customWidth="1"/>
    <col min="14" max="14" width="16.7109375" style="106" customWidth="1"/>
    <col min="15" max="15" width="17.28515625" style="106" customWidth="1"/>
    <col min="16" max="16" width="17.7109375" style="106" customWidth="1"/>
    <col min="17" max="17" width="16.7109375" style="106" customWidth="1"/>
    <col min="18" max="18" width="17.28515625" style="106" customWidth="1"/>
    <col min="19" max="16384" width="9.140625" style="106"/>
  </cols>
  <sheetData>
    <row r="1" spans="2:18" ht="70.5" hidden="1" customHeight="1" x14ac:dyDescent="0.25">
      <c r="J1" s="155"/>
      <c r="K1" s="156"/>
      <c r="L1" s="156"/>
      <c r="M1" s="155"/>
      <c r="N1" s="156"/>
      <c r="O1" s="156"/>
      <c r="P1" s="155"/>
      <c r="Q1" s="156"/>
      <c r="R1" s="156"/>
    </row>
    <row r="2" spans="2:18" ht="219" customHeight="1" x14ac:dyDescent="0.25">
      <c r="G2" s="155"/>
      <c r="H2" s="155"/>
      <c r="I2" s="155"/>
      <c r="J2" s="155"/>
      <c r="K2" s="155"/>
      <c r="L2" s="155"/>
      <c r="M2" s="155"/>
      <c r="N2" s="392" t="s">
        <v>515</v>
      </c>
      <c r="O2" s="392"/>
      <c r="P2" s="392"/>
      <c r="Q2" s="156"/>
      <c r="R2" s="156"/>
    </row>
    <row r="3" spans="2:18" ht="18.75" x14ac:dyDescent="0.3">
      <c r="B3" s="6"/>
      <c r="C3" s="27"/>
      <c r="D3" s="2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18" ht="68.25" customHeight="1" x14ac:dyDescent="0.25">
      <c r="B4" s="332" t="s">
        <v>492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</row>
    <row r="5" spans="2:18" ht="18.75" x14ac:dyDescent="0.3">
      <c r="B5" s="92"/>
      <c r="C5" s="27"/>
      <c r="D5" s="2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2:18" s="108" customFormat="1" ht="48" customHeight="1" x14ac:dyDescent="0.25">
      <c r="B6" s="369" t="s">
        <v>3</v>
      </c>
      <c r="C6" s="369" t="s">
        <v>9</v>
      </c>
      <c r="D6" s="369" t="s">
        <v>414</v>
      </c>
      <c r="E6" s="369" t="s">
        <v>30</v>
      </c>
      <c r="F6" s="393" t="s">
        <v>412</v>
      </c>
      <c r="G6" s="396" t="s">
        <v>409</v>
      </c>
      <c r="H6" s="397"/>
      <c r="I6" s="397"/>
      <c r="J6" s="397"/>
      <c r="K6" s="397"/>
      <c r="L6" s="397"/>
      <c r="M6" s="397"/>
      <c r="N6" s="397"/>
      <c r="O6" s="397"/>
      <c r="P6" s="398"/>
    </row>
    <row r="7" spans="2:18" s="108" customFormat="1" ht="51" customHeight="1" x14ac:dyDescent="0.25">
      <c r="B7" s="369"/>
      <c r="C7" s="369"/>
      <c r="D7" s="369"/>
      <c r="E7" s="369"/>
      <c r="F7" s="369"/>
      <c r="G7" s="396" t="s">
        <v>473</v>
      </c>
      <c r="H7" s="397"/>
      <c r="I7" s="398"/>
      <c r="N7" s="399" t="s">
        <v>472</v>
      </c>
      <c r="O7" s="400"/>
      <c r="P7" s="401"/>
    </row>
    <row r="8" spans="2:18" s="108" customFormat="1" ht="18.75" customHeight="1" x14ac:dyDescent="0.25">
      <c r="B8" s="369"/>
      <c r="C8" s="369"/>
      <c r="D8" s="369"/>
      <c r="E8" s="369"/>
      <c r="F8" s="369"/>
      <c r="G8" s="369" t="s">
        <v>0</v>
      </c>
      <c r="H8" s="369" t="s">
        <v>24</v>
      </c>
      <c r="I8" s="369"/>
      <c r="N8" s="369" t="s">
        <v>0</v>
      </c>
      <c r="O8" s="369" t="s">
        <v>24</v>
      </c>
      <c r="P8" s="369"/>
    </row>
    <row r="9" spans="2:18" ht="41.25" customHeight="1" x14ac:dyDescent="0.25">
      <c r="B9" s="369"/>
      <c r="C9" s="369"/>
      <c r="D9" s="369"/>
      <c r="E9" s="369"/>
      <c r="F9" s="369"/>
      <c r="G9" s="369"/>
      <c r="H9" s="159" t="s">
        <v>23</v>
      </c>
      <c r="I9" s="159" t="s">
        <v>4</v>
      </c>
      <c r="N9" s="369"/>
      <c r="O9" s="159" t="s">
        <v>23</v>
      </c>
      <c r="P9" s="159" t="s">
        <v>4</v>
      </c>
    </row>
    <row r="10" spans="2:18" s="111" customFormat="1" ht="18.75" x14ac:dyDescent="0.2">
      <c r="B10" s="110">
        <v>1</v>
      </c>
      <c r="C10" s="110">
        <v>2</v>
      </c>
      <c r="D10" s="110">
        <v>3</v>
      </c>
      <c r="E10" s="110">
        <v>4</v>
      </c>
      <c r="F10" s="110">
        <v>5</v>
      </c>
      <c r="G10" s="110">
        <v>6</v>
      </c>
      <c r="H10" s="110">
        <v>7</v>
      </c>
      <c r="I10" s="154">
        <v>8</v>
      </c>
      <c r="N10" s="110">
        <v>9</v>
      </c>
      <c r="O10" s="110">
        <v>10</v>
      </c>
      <c r="P10" s="154">
        <v>11</v>
      </c>
    </row>
    <row r="11" spans="2:18" s="111" customFormat="1" ht="18.75" customHeight="1" x14ac:dyDescent="0.2">
      <c r="B11" s="344" t="s">
        <v>28</v>
      </c>
      <c r="C11" s="344" t="s">
        <v>39</v>
      </c>
      <c r="D11" s="344" t="s">
        <v>493</v>
      </c>
      <c r="E11" s="158" t="s">
        <v>31</v>
      </c>
      <c r="F11" s="159" t="s">
        <v>37</v>
      </c>
      <c r="G11" s="188">
        <f>H11+I11</f>
        <v>1205409.81</v>
      </c>
      <c r="H11" s="188">
        <f>H12+H13+H14+H15+H16+H17+H18</f>
        <v>342759.80000000005</v>
      </c>
      <c r="I11" s="188">
        <f>I12+I13+I14+I15+I16+I17+I18</f>
        <v>862650.01000000013</v>
      </c>
      <c r="J11" s="189"/>
      <c r="K11" s="189"/>
      <c r="L11" s="189"/>
      <c r="M11" s="189"/>
      <c r="N11" s="188">
        <f>O11+P11</f>
        <v>1205409.81</v>
      </c>
      <c r="O11" s="188">
        <f>O12+O13+O14+O15+O16+O17+O18</f>
        <v>342759.80000000005</v>
      </c>
      <c r="P11" s="188">
        <f>P12+P13+P14+P15+P16+P17+P18</f>
        <v>862650.01000000013</v>
      </c>
    </row>
    <row r="12" spans="2:18" s="111" customFormat="1" ht="63.75" customHeight="1" x14ac:dyDescent="0.2">
      <c r="B12" s="345"/>
      <c r="C12" s="345"/>
      <c r="D12" s="394"/>
      <c r="E12" s="158" t="s">
        <v>144</v>
      </c>
      <c r="F12" s="159" t="s">
        <v>418</v>
      </c>
      <c r="G12" s="188">
        <f t="shared" ref="G12:G47" si="0">H12+I12</f>
        <v>567370.91000000015</v>
      </c>
      <c r="H12" s="188">
        <f>H21+H116+H135</f>
        <v>262543.90000000002</v>
      </c>
      <c r="I12" s="188">
        <f>I21+I116+I132</f>
        <v>304827.01000000007</v>
      </c>
      <c r="J12" s="189"/>
      <c r="K12" s="189"/>
      <c r="L12" s="189"/>
      <c r="M12" s="189"/>
      <c r="N12" s="188">
        <f t="shared" ref="N12" si="1">O12+P12</f>
        <v>567370.91000000015</v>
      </c>
      <c r="O12" s="188">
        <f>O21+O116+O135</f>
        <v>262543.90000000002</v>
      </c>
      <c r="P12" s="188">
        <f>P21+P116+P132</f>
        <v>304827.01000000007</v>
      </c>
    </row>
    <row r="13" spans="2:18" s="111" customFormat="1" ht="60.75" customHeight="1" x14ac:dyDescent="0.2">
      <c r="B13" s="345"/>
      <c r="C13" s="345"/>
      <c r="D13" s="394"/>
      <c r="E13" s="181" t="s">
        <v>455</v>
      </c>
      <c r="F13" s="159" t="s">
        <v>419</v>
      </c>
      <c r="G13" s="188">
        <f>H13+I13</f>
        <v>166894.39999999999</v>
      </c>
      <c r="H13" s="188">
        <f>H90+H141</f>
        <v>0</v>
      </c>
      <c r="I13" s="188">
        <f>I90+I137</f>
        <v>166894.39999999999</v>
      </c>
      <c r="J13" s="188">
        <f t="shared" ref="J13" si="2">K13+L13</f>
        <v>0</v>
      </c>
      <c r="K13" s="188">
        <f>K90+K141</f>
        <v>0</v>
      </c>
      <c r="L13" s="188">
        <f>L90+L137</f>
        <v>0</v>
      </c>
      <c r="M13" s="188">
        <f t="shared" ref="M13" si="3">N13+O13</f>
        <v>166894.39999999999</v>
      </c>
      <c r="N13" s="188">
        <f>O13+P13</f>
        <v>166894.39999999999</v>
      </c>
      <c r="O13" s="188">
        <f>O90+O141</f>
        <v>0</v>
      </c>
      <c r="P13" s="188">
        <f>P90+P137</f>
        <v>166894.39999999999</v>
      </c>
    </row>
    <row r="14" spans="2:18" s="111" customFormat="1" ht="43.5" customHeight="1" x14ac:dyDescent="0.2">
      <c r="B14" s="345"/>
      <c r="C14" s="345"/>
      <c r="D14" s="394"/>
      <c r="E14" s="158" t="s">
        <v>44</v>
      </c>
      <c r="F14" s="159" t="s">
        <v>420</v>
      </c>
      <c r="G14" s="188">
        <f t="shared" si="0"/>
        <v>57422.9</v>
      </c>
      <c r="H14" s="188">
        <f t="shared" ref="H14:I14" si="4">H32</f>
        <v>0</v>
      </c>
      <c r="I14" s="188">
        <f t="shared" si="4"/>
        <v>57422.9</v>
      </c>
      <c r="J14" s="189"/>
      <c r="K14" s="189"/>
      <c r="L14" s="189"/>
      <c r="M14" s="189"/>
      <c r="N14" s="188">
        <f t="shared" ref="N14:N18" si="5">O14+P14</f>
        <v>57422.9</v>
      </c>
      <c r="O14" s="188">
        <f t="shared" ref="O14:P14" si="6">O32</f>
        <v>0</v>
      </c>
      <c r="P14" s="188">
        <f t="shared" si="6"/>
        <v>57422.9</v>
      </c>
    </row>
    <row r="15" spans="2:18" s="111" customFormat="1" ht="59.25" customHeight="1" x14ac:dyDescent="0.2">
      <c r="B15" s="345"/>
      <c r="C15" s="345"/>
      <c r="D15" s="394"/>
      <c r="E15" s="158" t="s">
        <v>45</v>
      </c>
      <c r="F15" s="159" t="s">
        <v>421</v>
      </c>
      <c r="G15" s="188">
        <f t="shared" si="0"/>
        <v>212632.30000000002</v>
      </c>
      <c r="H15" s="188">
        <v>0</v>
      </c>
      <c r="I15" s="188">
        <f>I33</f>
        <v>212632.30000000002</v>
      </c>
      <c r="J15" s="189"/>
      <c r="K15" s="189"/>
      <c r="L15" s="189"/>
      <c r="M15" s="189"/>
      <c r="N15" s="188">
        <f t="shared" si="5"/>
        <v>212632.30000000002</v>
      </c>
      <c r="O15" s="188">
        <v>0</v>
      </c>
      <c r="P15" s="188">
        <f>P33</f>
        <v>212632.30000000002</v>
      </c>
    </row>
    <row r="16" spans="2:18" s="111" customFormat="1" ht="45" customHeight="1" x14ac:dyDescent="0.2">
      <c r="B16" s="345"/>
      <c r="C16" s="345"/>
      <c r="D16" s="394"/>
      <c r="E16" s="158" t="s">
        <v>46</v>
      </c>
      <c r="F16" s="159" t="s">
        <v>422</v>
      </c>
      <c r="G16" s="188">
        <f t="shared" si="0"/>
        <v>82242.399999999994</v>
      </c>
      <c r="H16" s="188">
        <f>H36</f>
        <v>80215.899999999994</v>
      </c>
      <c r="I16" s="188">
        <f>I36</f>
        <v>2026.5</v>
      </c>
      <c r="J16" s="189"/>
      <c r="K16" s="189"/>
      <c r="L16" s="189"/>
      <c r="M16" s="189"/>
      <c r="N16" s="188">
        <f t="shared" si="5"/>
        <v>82242.399999999994</v>
      </c>
      <c r="O16" s="188">
        <f>O36</f>
        <v>80215.899999999994</v>
      </c>
      <c r="P16" s="188">
        <f>P36</f>
        <v>2026.5</v>
      </c>
    </row>
    <row r="17" spans="2:20" s="111" customFormat="1" ht="49.5" customHeight="1" x14ac:dyDescent="0.2">
      <c r="B17" s="345"/>
      <c r="C17" s="345"/>
      <c r="D17" s="394"/>
      <c r="E17" s="158" t="s">
        <v>78</v>
      </c>
      <c r="F17" s="159" t="s">
        <v>423</v>
      </c>
      <c r="G17" s="188">
        <f t="shared" si="0"/>
        <v>21043</v>
      </c>
      <c r="H17" s="188">
        <f>H145</f>
        <v>0</v>
      </c>
      <c r="I17" s="188">
        <f>I142</f>
        <v>21043</v>
      </c>
      <c r="J17" s="189"/>
      <c r="K17" s="189"/>
      <c r="L17" s="189"/>
      <c r="M17" s="189"/>
      <c r="N17" s="188">
        <f t="shared" si="5"/>
        <v>21043</v>
      </c>
      <c r="O17" s="188">
        <f>O145</f>
        <v>0</v>
      </c>
      <c r="P17" s="188">
        <f>P142</f>
        <v>21043</v>
      </c>
    </row>
    <row r="18" spans="2:20" s="111" customFormat="1" ht="46.5" customHeight="1" x14ac:dyDescent="0.2">
      <c r="B18" s="345"/>
      <c r="C18" s="345"/>
      <c r="D18" s="394"/>
      <c r="E18" s="158" t="s">
        <v>79</v>
      </c>
      <c r="F18" s="159" t="s">
        <v>424</v>
      </c>
      <c r="G18" s="188">
        <f t="shared" si="0"/>
        <v>97803.9</v>
      </c>
      <c r="H18" s="188">
        <f>H149</f>
        <v>0</v>
      </c>
      <c r="I18" s="188">
        <f>I146</f>
        <v>97803.9</v>
      </c>
      <c r="J18" s="189"/>
      <c r="K18" s="189"/>
      <c r="L18" s="189"/>
      <c r="M18" s="189"/>
      <c r="N18" s="188">
        <f t="shared" si="5"/>
        <v>97803.9</v>
      </c>
      <c r="O18" s="188">
        <f>O149</f>
        <v>0</v>
      </c>
      <c r="P18" s="188">
        <f>P146</f>
        <v>97803.9</v>
      </c>
    </row>
    <row r="19" spans="2:20" s="111" customFormat="1" ht="60.75" customHeight="1" x14ac:dyDescent="0.2">
      <c r="B19" s="346"/>
      <c r="C19" s="346"/>
      <c r="D19" s="395"/>
      <c r="E19" s="158" t="s">
        <v>425</v>
      </c>
      <c r="F19" s="159" t="s">
        <v>426</v>
      </c>
      <c r="G19" s="188">
        <v>0</v>
      </c>
      <c r="H19" s="188">
        <v>0</v>
      </c>
      <c r="I19" s="188">
        <v>0</v>
      </c>
      <c r="J19" s="189"/>
      <c r="K19" s="189"/>
      <c r="L19" s="189"/>
      <c r="M19" s="189"/>
      <c r="N19" s="188">
        <v>0</v>
      </c>
      <c r="O19" s="188">
        <v>0</v>
      </c>
      <c r="P19" s="188">
        <v>0</v>
      </c>
      <c r="S19" s="188">
        <f>S20+S22+S23+S24+S25+S26+S27+S28</f>
        <v>0</v>
      </c>
      <c r="T19" s="188">
        <f>T20+T22+T23+T24+T25+T26+T27+T28</f>
        <v>0</v>
      </c>
    </row>
    <row r="20" spans="2:20" s="111" customFormat="1" ht="18.75" customHeight="1" x14ac:dyDescent="0.2">
      <c r="B20" s="344" t="s">
        <v>6</v>
      </c>
      <c r="C20" s="344" t="s">
        <v>42</v>
      </c>
      <c r="D20" s="344" t="s">
        <v>493</v>
      </c>
      <c r="E20" s="158" t="s">
        <v>31</v>
      </c>
      <c r="F20" s="159" t="s">
        <v>37</v>
      </c>
      <c r="G20" s="188">
        <f>H20+I20</f>
        <v>879047.51000000013</v>
      </c>
      <c r="H20" s="188">
        <f>H21+H32+H36</f>
        <v>342759.80000000005</v>
      </c>
      <c r="I20" s="188">
        <f>I21+I32+I33+I36</f>
        <v>536287.71000000008</v>
      </c>
      <c r="J20" s="189"/>
      <c r="K20" s="189"/>
      <c r="L20" s="189"/>
      <c r="M20" s="189"/>
      <c r="N20" s="188">
        <f>O20+P20</f>
        <v>879047.51000000013</v>
      </c>
      <c r="O20" s="188">
        <f>O21+O32+O36</f>
        <v>342759.80000000005</v>
      </c>
      <c r="P20" s="188">
        <f>P21+P32+P33+P36</f>
        <v>536287.71000000008</v>
      </c>
    </row>
    <row r="21" spans="2:20" s="111" customFormat="1" ht="37.5" customHeight="1" x14ac:dyDescent="0.2">
      <c r="B21" s="345"/>
      <c r="C21" s="345"/>
      <c r="D21" s="345"/>
      <c r="E21" s="344" t="s">
        <v>43</v>
      </c>
      <c r="F21" s="159" t="s">
        <v>311</v>
      </c>
      <c r="G21" s="188">
        <f>H21+I21</f>
        <v>526749.91000000015</v>
      </c>
      <c r="H21" s="188">
        <f>H22+H24+H25+H26+H27+H28+H29+H30+H31</f>
        <v>262543.90000000002</v>
      </c>
      <c r="I21" s="188">
        <f>I22+I24+I25+I26+I27+I28+I29+I30+I31</f>
        <v>264206.01000000007</v>
      </c>
      <c r="J21" s="188" t="e">
        <f>J22+J24+J25+J26+#REF!+J27+J28</f>
        <v>#REF!</v>
      </c>
      <c r="K21" s="188" t="e">
        <f>K22+K24+K25+K26+#REF!+K27+K28</f>
        <v>#REF!</v>
      </c>
      <c r="L21" s="188" t="e">
        <f>L22+L24+L25+L26+#REF!+L27+L28</f>
        <v>#REF!</v>
      </c>
      <c r="M21" s="188" t="e">
        <f>M22+M24+M25+M26+#REF!+M27+M28</f>
        <v>#REF!</v>
      </c>
      <c r="N21" s="188">
        <f>O21+P21</f>
        <v>526749.91000000015</v>
      </c>
      <c r="O21" s="188">
        <f>O22+O24+O25+O26+O27+O28+O29+O30+O31</f>
        <v>262543.90000000002</v>
      </c>
      <c r="P21" s="188">
        <f>P22+P24+P25+P26+P27+P28+P29+P30+P31</f>
        <v>264206.01000000007</v>
      </c>
    </row>
    <row r="22" spans="2:20" s="111" customFormat="1" ht="18.75" x14ac:dyDescent="0.2">
      <c r="B22" s="345"/>
      <c r="C22" s="345"/>
      <c r="D22" s="345"/>
      <c r="E22" s="345"/>
      <c r="F22" s="177" t="s">
        <v>452</v>
      </c>
      <c r="G22" s="188">
        <f>H22+I22</f>
        <v>226083.6</v>
      </c>
      <c r="H22" s="188">
        <f>H42</f>
        <v>76083.600000000006</v>
      </c>
      <c r="I22" s="188">
        <f>I42</f>
        <v>150000</v>
      </c>
      <c r="J22" s="189"/>
      <c r="K22" s="189"/>
      <c r="L22" s="189"/>
      <c r="M22" s="189"/>
      <c r="N22" s="188">
        <f t="shared" ref="N22" si="7">O22+P22</f>
        <v>226083.6</v>
      </c>
      <c r="O22" s="188">
        <f>O42</f>
        <v>76083.600000000006</v>
      </c>
      <c r="P22" s="188">
        <f>P42</f>
        <v>150000</v>
      </c>
    </row>
    <row r="23" spans="2:20" s="111" customFormat="1" ht="18.75" hidden="1" customHeight="1" x14ac:dyDescent="0.2">
      <c r="B23" s="345"/>
      <c r="C23" s="345"/>
      <c r="D23" s="345"/>
      <c r="E23" s="345"/>
      <c r="F23" s="159" t="s">
        <v>386</v>
      </c>
      <c r="G23" s="188" t="e">
        <f t="shared" ref="G23:G29" si="8">H23+I23</f>
        <v>#REF!</v>
      </c>
      <c r="H23" s="188" t="e">
        <f>#REF!</f>
        <v>#REF!</v>
      </c>
      <c r="I23" s="188" t="e">
        <f>#REF!</f>
        <v>#REF!</v>
      </c>
      <c r="J23" s="189"/>
      <c r="K23" s="189"/>
      <c r="L23" s="189"/>
      <c r="M23" s="189"/>
      <c r="N23" s="188" t="e">
        <f>O23+P23</f>
        <v>#REF!</v>
      </c>
      <c r="O23" s="188" t="e">
        <f>#REF!</f>
        <v>#REF!</v>
      </c>
      <c r="P23" s="188" t="e">
        <f>#REF!</f>
        <v>#REF!</v>
      </c>
    </row>
    <row r="24" spans="2:20" s="111" customFormat="1" ht="18.75" x14ac:dyDescent="0.2">
      <c r="B24" s="345"/>
      <c r="C24" s="345"/>
      <c r="D24" s="345"/>
      <c r="E24" s="345"/>
      <c r="F24" s="175" t="s">
        <v>203</v>
      </c>
      <c r="G24" s="188">
        <f t="shared" si="8"/>
        <v>16877.5</v>
      </c>
      <c r="H24" s="188">
        <f>H46</f>
        <v>0</v>
      </c>
      <c r="I24" s="188">
        <f>I46</f>
        <v>16877.5</v>
      </c>
      <c r="J24" s="189"/>
      <c r="K24" s="189"/>
      <c r="L24" s="189"/>
      <c r="M24" s="189"/>
      <c r="N24" s="188">
        <f t="shared" ref="N24:N25" si="9">O24+P24</f>
        <v>16877.5</v>
      </c>
      <c r="O24" s="188">
        <f>O46</f>
        <v>0</v>
      </c>
      <c r="P24" s="188">
        <f>P46</f>
        <v>16877.5</v>
      </c>
    </row>
    <row r="25" spans="2:20" s="111" customFormat="1" ht="18.75" x14ac:dyDescent="0.2">
      <c r="B25" s="345"/>
      <c r="C25" s="345"/>
      <c r="D25" s="345"/>
      <c r="E25" s="345"/>
      <c r="F25" s="159" t="s">
        <v>272</v>
      </c>
      <c r="G25" s="188">
        <f t="shared" si="8"/>
        <v>58882.6</v>
      </c>
      <c r="H25" s="188">
        <f>H48</f>
        <v>0</v>
      </c>
      <c r="I25" s="188">
        <f>I48</f>
        <v>58882.6</v>
      </c>
      <c r="J25" s="189"/>
      <c r="K25" s="189"/>
      <c r="L25" s="189"/>
      <c r="M25" s="189"/>
      <c r="N25" s="188">
        <f t="shared" si="9"/>
        <v>58882.6</v>
      </c>
      <c r="O25" s="188">
        <f>O48</f>
        <v>0</v>
      </c>
      <c r="P25" s="188">
        <f>P48</f>
        <v>58882.6</v>
      </c>
    </row>
    <row r="26" spans="2:20" s="111" customFormat="1" ht="18.75" x14ac:dyDescent="0.2">
      <c r="B26" s="345"/>
      <c r="C26" s="345"/>
      <c r="D26" s="345"/>
      <c r="E26" s="345"/>
      <c r="F26" s="159" t="s">
        <v>381</v>
      </c>
      <c r="G26" s="188">
        <f t="shared" si="8"/>
        <v>2600</v>
      </c>
      <c r="H26" s="188">
        <v>0</v>
      </c>
      <c r="I26" s="188">
        <f>I49</f>
        <v>2600</v>
      </c>
      <c r="J26" s="189"/>
      <c r="K26" s="189"/>
      <c r="L26" s="189"/>
      <c r="M26" s="189"/>
      <c r="N26" s="188">
        <f>O26+P26</f>
        <v>2600</v>
      </c>
      <c r="O26" s="188">
        <v>0</v>
      </c>
      <c r="P26" s="188">
        <f>P49</f>
        <v>2600</v>
      </c>
    </row>
    <row r="27" spans="2:20" s="111" customFormat="1" ht="18.75" x14ac:dyDescent="0.2">
      <c r="B27" s="345"/>
      <c r="C27" s="345"/>
      <c r="D27" s="345"/>
      <c r="E27" s="345"/>
      <c r="F27" s="159" t="s">
        <v>387</v>
      </c>
      <c r="G27" s="188">
        <f t="shared" si="8"/>
        <v>32008.7</v>
      </c>
      <c r="H27" s="188">
        <f>H44</f>
        <v>0</v>
      </c>
      <c r="I27" s="188">
        <f>I44</f>
        <v>32008.7</v>
      </c>
      <c r="J27" s="189"/>
      <c r="K27" s="189"/>
      <c r="L27" s="189"/>
      <c r="M27" s="189"/>
      <c r="N27" s="188">
        <f t="shared" ref="N27:N32" si="10">O27+P27</f>
        <v>32008.7</v>
      </c>
      <c r="O27" s="188">
        <f>O44</f>
        <v>0</v>
      </c>
      <c r="P27" s="188">
        <f>P44</f>
        <v>32008.7</v>
      </c>
    </row>
    <row r="28" spans="2:20" s="111" customFormat="1" ht="18.75" hidden="1" x14ac:dyDescent="0.2">
      <c r="B28" s="345"/>
      <c r="C28" s="345"/>
      <c r="D28" s="345"/>
      <c r="E28" s="345"/>
      <c r="F28" s="159" t="s">
        <v>159</v>
      </c>
      <c r="G28" s="188">
        <f t="shared" si="8"/>
        <v>0</v>
      </c>
      <c r="H28" s="188">
        <f>H84</f>
        <v>0</v>
      </c>
      <c r="I28" s="188">
        <f>I84</f>
        <v>0</v>
      </c>
      <c r="J28" s="189"/>
      <c r="K28" s="189"/>
      <c r="L28" s="189"/>
      <c r="M28" s="189"/>
      <c r="N28" s="188">
        <f t="shared" si="10"/>
        <v>0</v>
      </c>
      <c r="O28" s="188">
        <f>O84</f>
        <v>0</v>
      </c>
      <c r="P28" s="188">
        <f>P84</f>
        <v>0</v>
      </c>
    </row>
    <row r="29" spans="2:20" s="111" customFormat="1" ht="18.75" x14ac:dyDescent="0.2">
      <c r="B29" s="345"/>
      <c r="C29" s="345"/>
      <c r="D29" s="345"/>
      <c r="E29" s="166"/>
      <c r="F29" s="171" t="s">
        <v>436</v>
      </c>
      <c r="G29" s="188">
        <f t="shared" si="8"/>
        <v>0</v>
      </c>
      <c r="H29" s="188">
        <v>0</v>
      </c>
      <c r="I29" s="188">
        <f>I85</f>
        <v>0</v>
      </c>
      <c r="J29" s="189"/>
      <c r="K29" s="189"/>
      <c r="L29" s="189"/>
      <c r="M29" s="189"/>
      <c r="N29" s="188">
        <f>O29+P29</f>
        <v>0</v>
      </c>
      <c r="O29" s="188">
        <v>0</v>
      </c>
      <c r="P29" s="188">
        <f>P85</f>
        <v>0</v>
      </c>
    </row>
    <row r="30" spans="2:20" s="111" customFormat="1" ht="18.75" x14ac:dyDescent="0.2">
      <c r="B30" s="345"/>
      <c r="C30" s="345"/>
      <c r="D30" s="345"/>
      <c r="E30" s="208"/>
      <c r="F30" s="214" t="s">
        <v>505</v>
      </c>
      <c r="G30" s="188">
        <f>H30+I30</f>
        <v>190265.61</v>
      </c>
      <c r="H30" s="188">
        <f>H88</f>
        <v>186460.3</v>
      </c>
      <c r="I30" s="188">
        <f>I88</f>
        <v>3805.31</v>
      </c>
      <c r="J30" s="188">
        <f t="shared" ref="J30:P31" si="11">J88</f>
        <v>0</v>
      </c>
      <c r="K30" s="188">
        <f t="shared" si="11"/>
        <v>0</v>
      </c>
      <c r="L30" s="188">
        <f t="shared" si="11"/>
        <v>0</v>
      </c>
      <c r="M30" s="188">
        <f t="shared" si="11"/>
        <v>0</v>
      </c>
      <c r="N30" s="188">
        <f t="shared" si="11"/>
        <v>190265.61</v>
      </c>
      <c r="O30" s="188">
        <f t="shared" si="11"/>
        <v>186460.3</v>
      </c>
      <c r="P30" s="188">
        <f t="shared" si="11"/>
        <v>3805.31</v>
      </c>
    </row>
    <row r="31" spans="2:20" s="111" customFormat="1" ht="18.75" x14ac:dyDescent="0.2">
      <c r="B31" s="345"/>
      <c r="C31" s="345"/>
      <c r="D31" s="345"/>
      <c r="E31" s="208"/>
      <c r="F31" s="214" t="s">
        <v>504</v>
      </c>
      <c r="G31" s="188">
        <f>H31+I31</f>
        <v>31.9</v>
      </c>
      <c r="H31" s="188">
        <f>H89</f>
        <v>0</v>
      </c>
      <c r="I31" s="188">
        <f>P89</f>
        <v>31.9</v>
      </c>
      <c r="J31" s="189"/>
      <c r="K31" s="189"/>
      <c r="L31" s="189"/>
      <c r="M31" s="189"/>
      <c r="N31" s="188">
        <f t="shared" si="11"/>
        <v>31.9</v>
      </c>
      <c r="O31" s="188">
        <f t="shared" si="11"/>
        <v>0</v>
      </c>
      <c r="P31" s="188">
        <f t="shared" si="11"/>
        <v>31.9</v>
      </c>
    </row>
    <row r="32" spans="2:20" s="111" customFormat="1" ht="43.5" customHeight="1" x14ac:dyDescent="0.2">
      <c r="B32" s="345"/>
      <c r="C32" s="345"/>
      <c r="D32" s="345"/>
      <c r="E32" s="158" t="s">
        <v>44</v>
      </c>
      <c r="F32" s="159" t="s">
        <v>163</v>
      </c>
      <c r="G32" s="188">
        <f t="shared" si="0"/>
        <v>57422.9</v>
      </c>
      <c r="H32" s="188">
        <f>H62</f>
        <v>0</v>
      </c>
      <c r="I32" s="188">
        <f>I62</f>
        <v>57422.9</v>
      </c>
      <c r="J32" s="189"/>
      <c r="K32" s="189"/>
      <c r="L32" s="189"/>
      <c r="M32" s="189"/>
      <c r="N32" s="188">
        <f t="shared" si="10"/>
        <v>57422.9</v>
      </c>
      <c r="O32" s="188">
        <f>O62</f>
        <v>0</v>
      </c>
      <c r="P32" s="188">
        <f>P62</f>
        <v>57422.9</v>
      </c>
    </row>
    <row r="33" spans="2:16" s="111" customFormat="1" ht="21" customHeight="1" x14ac:dyDescent="0.2">
      <c r="B33" s="345"/>
      <c r="C33" s="345"/>
      <c r="D33" s="345"/>
      <c r="E33" s="344" t="s">
        <v>45</v>
      </c>
      <c r="F33" s="159" t="s">
        <v>311</v>
      </c>
      <c r="G33" s="190">
        <f>H33+I33</f>
        <v>212632.30000000002</v>
      </c>
      <c r="H33" s="190">
        <f>H34</f>
        <v>0</v>
      </c>
      <c r="I33" s="190">
        <f>I34+I35</f>
        <v>212632.30000000002</v>
      </c>
      <c r="J33" s="190" t="e">
        <f t="shared" ref="J33" si="12">K33+L33</f>
        <v>#REF!</v>
      </c>
      <c r="K33" s="190" t="e">
        <f>K34+#REF!</f>
        <v>#REF!</v>
      </c>
      <c r="L33" s="190" t="e">
        <f>L34+#REF!</f>
        <v>#REF!</v>
      </c>
      <c r="M33" s="190">
        <f t="shared" ref="M33" si="13">N33+O33</f>
        <v>212632.30000000002</v>
      </c>
      <c r="N33" s="190">
        <f>O33+P33</f>
        <v>212632.30000000002</v>
      </c>
      <c r="O33" s="190">
        <f>O34</f>
        <v>0</v>
      </c>
      <c r="P33" s="190">
        <f>P34+P35</f>
        <v>212632.30000000002</v>
      </c>
    </row>
    <row r="34" spans="2:16" s="111" customFormat="1" ht="21" customHeight="1" x14ac:dyDescent="0.2">
      <c r="B34" s="345"/>
      <c r="C34" s="345"/>
      <c r="D34" s="345"/>
      <c r="E34" s="345"/>
      <c r="F34" s="159" t="s">
        <v>427</v>
      </c>
      <c r="G34" s="190">
        <f>H34+I34</f>
        <v>10713.7</v>
      </c>
      <c r="H34" s="190">
        <v>0</v>
      </c>
      <c r="I34" s="190">
        <f>I55</f>
        <v>10713.7</v>
      </c>
      <c r="J34" s="191"/>
      <c r="K34" s="191"/>
      <c r="L34" s="191"/>
      <c r="M34" s="191"/>
      <c r="N34" s="190">
        <f>O34+P34</f>
        <v>10713.7</v>
      </c>
      <c r="O34" s="190">
        <v>0</v>
      </c>
      <c r="P34" s="190">
        <f>P50</f>
        <v>10713.7</v>
      </c>
    </row>
    <row r="35" spans="2:16" s="111" customFormat="1" ht="21" customHeight="1" x14ac:dyDescent="0.2">
      <c r="B35" s="345"/>
      <c r="C35" s="345"/>
      <c r="D35" s="345"/>
      <c r="E35" s="346"/>
      <c r="F35" s="200" t="s">
        <v>173</v>
      </c>
      <c r="G35" s="190">
        <f>H35+I35</f>
        <v>201918.6</v>
      </c>
      <c r="H35" s="190">
        <v>0</v>
      </c>
      <c r="I35" s="190">
        <f>I56</f>
        <v>201918.6</v>
      </c>
      <c r="J35" s="191"/>
      <c r="K35" s="191"/>
      <c r="L35" s="191"/>
      <c r="M35" s="191"/>
      <c r="N35" s="190">
        <f>O35+P35</f>
        <v>201918.6</v>
      </c>
      <c r="O35" s="190">
        <v>0</v>
      </c>
      <c r="P35" s="190">
        <f>P56</f>
        <v>201918.6</v>
      </c>
    </row>
    <row r="36" spans="2:16" s="111" customFormat="1" ht="18.75" customHeight="1" x14ac:dyDescent="0.2">
      <c r="B36" s="345"/>
      <c r="C36" s="345"/>
      <c r="D36" s="345"/>
      <c r="E36" s="344" t="s">
        <v>46</v>
      </c>
      <c r="F36" s="159" t="s">
        <v>311</v>
      </c>
      <c r="G36" s="190">
        <f>H36+I36</f>
        <v>82242.399999999994</v>
      </c>
      <c r="H36" s="190">
        <f t="shared" ref="H36:O36" si="14">SUM(H37:H39)</f>
        <v>80215.899999999994</v>
      </c>
      <c r="I36" s="190">
        <f>I40</f>
        <v>2026.5</v>
      </c>
      <c r="J36" s="190">
        <f t="shared" si="14"/>
        <v>0</v>
      </c>
      <c r="K36" s="190">
        <f t="shared" si="14"/>
        <v>0</v>
      </c>
      <c r="L36" s="190">
        <f t="shared" si="14"/>
        <v>0</v>
      </c>
      <c r="M36" s="190">
        <f t="shared" si="14"/>
        <v>0</v>
      </c>
      <c r="N36" s="190">
        <f>O36+P36</f>
        <v>82242.399999999994</v>
      </c>
      <c r="O36" s="190">
        <f t="shared" si="14"/>
        <v>80215.899999999994</v>
      </c>
      <c r="P36" s="190">
        <f>P40</f>
        <v>2026.5</v>
      </c>
    </row>
    <row r="37" spans="2:16" s="111" customFormat="1" ht="18.75" hidden="1" x14ac:dyDescent="0.2">
      <c r="B37" s="345"/>
      <c r="C37" s="345"/>
      <c r="D37" s="345"/>
      <c r="E37" s="345"/>
      <c r="F37" s="159" t="s">
        <v>162</v>
      </c>
      <c r="G37" s="190">
        <f t="shared" si="0"/>
        <v>28204.3</v>
      </c>
      <c r="H37" s="190">
        <f t="shared" ref="H37:I38" si="15">H64</f>
        <v>28204.3</v>
      </c>
      <c r="I37" s="190">
        <f t="shared" si="15"/>
        <v>0</v>
      </c>
      <c r="J37" s="191"/>
      <c r="K37" s="191"/>
      <c r="L37" s="191"/>
      <c r="M37" s="191"/>
      <c r="N37" s="190">
        <f t="shared" ref="N37:N42" si="16">O37+P37</f>
        <v>28204.3</v>
      </c>
      <c r="O37" s="190">
        <f t="shared" ref="O37:P37" si="17">O64</f>
        <v>28204.3</v>
      </c>
      <c r="P37" s="190">
        <f t="shared" si="17"/>
        <v>0</v>
      </c>
    </row>
    <row r="38" spans="2:16" s="111" customFormat="1" ht="18.75" x14ac:dyDescent="0.2">
      <c r="B38" s="345"/>
      <c r="C38" s="345"/>
      <c r="D38" s="345"/>
      <c r="E38" s="345"/>
      <c r="F38" s="176" t="s">
        <v>443</v>
      </c>
      <c r="G38" s="190">
        <f t="shared" si="0"/>
        <v>23955.5</v>
      </c>
      <c r="H38" s="190">
        <f t="shared" si="15"/>
        <v>23955.5</v>
      </c>
      <c r="I38" s="190">
        <f t="shared" si="15"/>
        <v>0</v>
      </c>
      <c r="J38" s="191"/>
      <c r="K38" s="191"/>
      <c r="L38" s="191"/>
      <c r="M38" s="191"/>
      <c r="N38" s="190">
        <f t="shared" si="16"/>
        <v>23955.5</v>
      </c>
      <c r="O38" s="190">
        <f t="shared" ref="O38:P38" si="18">O65</f>
        <v>23955.5</v>
      </c>
      <c r="P38" s="190">
        <f t="shared" si="18"/>
        <v>0</v>
      </c>
    </row>
    <row r="39" spans="2:16" s="111" customFormat="1" ht="18.75" x14ac:dyDescent="0.2">
      <c r="B39" s="345"/>
      <c r="C39" s="345"/>
      <c r="D39" s="345"/>
      <c r="E39" s="345"/>
      <c r="F39" s="176" t="s">
        <v>442</v>
      </c>
      <c r="G39" s="190">
        <f>G73</f>
        <v>28056.1</v>
      </c>
      <c r="H39" s="190">
        <f t="shared" ref="H39:P39" si="19">H73</f>
        <v>28056.1</v>
      </c>
      <c r="I39" s="190">
        <f t="shared" si="19"/>
        <v>0</v>
      </c>
      <c r="J39" s="190">
        <f t="shared" si="19"/>
        <v>0</v>
      </c>
      <c r="K39" s="190">
        <f t="shared" si="19"/>
        <v>0</v>
      </c>
      <c r="L39" s="190">
        <f t="shared" si="19"/>
        <v>0</v>
      </c>
      <c r="M39" s="190">
        <f t="shared" si="19"/>
        <v>0</v>
      </c>
      <c r="N39" s="190">
        <f t="shared" si="19"/>
        <v>28056.1</v>
      </c>
      <c r="O39" s="190">
        <f t="shared" si="19"/>
        <v>28056.1</v>
      </c>
      <c r="P39" s="190">
        <f t="shared" si="19"/>
        <v>0</v>
      </c>
    </row>
    <row r="40" spans="2:16" s="111" customFormat="1" ht="18.75" hidden="1" x14ac:dyDescent="0.2">
      <c r="B40" s="346"/>
      <c r="C40" s="346"/>
      <c r="D40" s="346"/>
      <c r="E40" s="346"/>
      <c r="F40" s="182" t="s">
        <v>313</v>
      </c>
      <c r="G40" s="190">
        <f>H40+I40</f>
        <v>2026.5</v>
      </c>
      <c r="H40" s="190">
        <v>0</v>
      </c>
      <c r="I40" s="190">
        <f>I67</f>
        <v>2026.5</v>
      </c>
      <c r="J40" s="191"/>
      <c r="K40" s="191"/>
      <c r="L40" s="191"/>
      <c r="M40" s="191"/>
      <c r="N40" s="190">
        <f>O40+P40</f>
        <v>2026.5</v>
      </c>
      <c r="O40" s="190">
        <v>0</v>
      </c>
      <c r="P40" s="190">
        <f>P67</f>
        <v>2026.5</v>
      </c>
    </row>
    <row r="41" spans="2:16" s="111" customFormat="1" ht="27.75" customHeight="1" x14ac:dyDescent="0.2">
      <c r="B41" s="367" t="s">
        <v>411</v>
      </c>
      <c r="C41" s="367" t="s">
        <v>98</v>
      </c>
      <c r="D41" s="344" t="s">
        <v>643</v>
      </c>
      <c r="E41" s="158" t="s">
        <v>31</v>
      </c>
      <c r="F41" s="159" t="s">
        <v>37</v>
      </c>
      <c r="G41" s="190">
        <f t="shared" si="0"/>
        <v>226083.6</v>
      </c>
      <c r="H41" s="190">
        <f>H42</f>
        <v>76083.600000000006</v>
      </c>
      <c r="I41" s="190">
        <f>I42</f>
        <v>150000</v>
      </c>
      <c r="J41" s="191"/>
      <c r="K41" s="191"/>
      <c r="L41" s="191"/>
      <c r="M41" s="191"/>
      <c r="N41" s="190">
        <f t="shared" si="16"/>
        <v>226083.6</v>
      </c>
      <c r="O41" s="190">
        <f>O42</f>
        <v>76083.600000000006</v>
      </c>
      <c r="P41" s="190">
        <f>P42</f>
        <v>150000</v>
      </c>
    </row>
    <row r="42" spans="2:16" s="111" customFormat="1" ht="111.75" customHeight="1" x14ac:dyDescent="0.2">
      <c r="B42" s="367"/>
      <c r="C42" s="367"/>
      <c r="D42" s="345"/>
      <c r="E42" s="209" t="s">
        <v>43</v>
      </c>
      <c r="F42" s="210" t="s">
        <v>459</v>
      </c>
      <c r="G42" s="190">
        <f t="shared" si="0"/>
        <v>226083.6</v>
      </c>
      <c r="H42" s="192">
        <v>76083.600000000006</v>
      </c>
      <c r="I42" s="192">
        <v>150000</v>
      </c>
      <c r="J42" s="191"/>
      <c r="K42" s="191"/>
      <c r="L42" s="191"/>
      <c r="M42" s="191"/>
      <c r="N42" s="190">
        <f t="shared" si="16"/>
        <v>226083.6</v>
      </c>
      <c r="O42" s="192">
        <v>76083.600000000006</v>
      </c>
      <c r="P42" s="192">
        <v>150000</v>
      </c>
    </row>
    <row r="43" spans="2:16" s="111" customFormat="1" ht="18.75" x14ac:dyDescent="0.2">
      <c r="B43" s="367" t="s">
        <v>410</v>
      </c>
      <c r="C43" s="367" t="s">
        <v>99</v>
      </c>
      <c r="D43" s="367" t="s">
        <v>509</v>
      </c>
      <c r="E43" s="158" t="s">
        <v>31</v>
      </c>
      <c r="F43" s="159" t="s">
        <v>37</v>
      </c>
      <c r="G43" s="190">
        <f t="shared" si="0"/>
        <v>32008.7</v>
      </c>
      <c r="H43" s="190">
        <f>H44</f>
        <v>0</v>
      </c>
      <c r="I43" s="190">
        <f>I44</f>
        <v>32008.7</v>
      </c>
      <c r="J43" s="191"/>
      <c r="K43" s="191"/>
      <c r="L43" s="191"/>
      <c r="M43" s="191"/>
      <c r="N43" s="190">
        <f t="shared" ref="N43:N46" si="20">O43+P43</f>
        <v>32008.7</v>
      </c>
      <c r="O43" s="190">
        <f>O44</f>
        <v>0</v>
      </c>
      <c r="P43" s="190">
        <f>P44</f>
        <v>32008.7</v>
      </c>
    </row>
    <row r="44" spans="2:16" s="111" customFormat="1" ht="66" customHeight="1" x14ac:dyDescent="0.2">
      <c r="B44" s="367"/>
      <c r="C44" s="391"/>
      <c r="D44" s="367"/>
      <c r="E44" s="158" t="s">
        <v>43</v>
      </c>
      <c r="F44" s="159" t="s">
        <v>204</v>
      </c>
      <c r="G44" s="190">
        <f t="shared" si="0"/>
        <v>32008.7</v>
      </c>
      <c r="H44" s="190">
        <v>0</v>
      </c>
      <c r="I44" s="190">
        <v>32008.7</v>
      </c>
      <c r="J44" s="191"/>
      <c r="K44" s="191"/>
      <c r="L44" s="191"/>
      <c r="M44" s="191"/>
      <c r="N44" s="190">
        <f t="shared" si="20"/>
        <v>32008.7</v>
      </c>
      <c r="O44" s="190">
        <v>0</v>
      </c>
      <c r="P44" s="190">
        <v>32008.7</v>
      </c>
    </row>
    <row r="45" spans="2:16" s="111" customFormat="1" ht="18.75" customHeight="1" x14ac:dyDescent="0.2">
      <c r="B45" s="367" t="s">
        <v>413</v>
      </c>
      <c r="C45" s="367" t="s">
        <v>100</v>
      </c>
      <c r="D45" s="344" t="s">
        <v>508</v>
      </c>
      <c r="E45" s="158" t="s">
        <v>31</v>
      </c>
      <c r="F45" s="159" t="s">
        <v>37</v>
      </c>
      <c r="G45" s="190">
        <f t="shared" si="0"/>
        <v>16877.5</v>
      </c>
      <c r="H45" s="190">
        <f>H46</f>
        <v>0</v>
      </c>
      <c r="I45" s="190">
        <f>I46</f>
        <v>16877.5</v>
      </c>
      <c r="J45" s="191"/>
      <c r="K45" s="191"/>
      <c r="L45" s="191"/>
      <c r="M45" s="191"/>
      <c r="N45" s="190">
        <f t="shared" si="20"/>
        <v>16877.5</v>
      </c>
      <c r="O45" s="190">
        <f>O46</f>
        <v>0</v>
      </c>
      <c r="P45" s="190">
        <f>P46</f>
        <v>16877.5</v>
      </c>
    </row>
    <row r="46" spans="2:16" s="111" customFormat="1" ht="107.25" customHeight="1" x14ac:dyDescent="0.2">
      <c r="B46" s="367"/>
      <c r="C46" s="367"/>
      <c r="D46" s="345"/>
      <c r="E46" s="180" t="s">
        <v>43</v>
      </c>
      <c r="F46" s="159" t="s">
        <v>203</v>
      </c>
      <c r="G46" s="190">
        <f t="shared" si="0"/>
        <v>16877.5</v>
      </c>
      <c r="H46" s="190">
        <v>0</v>
      </c>
      <c r="I46" s="190">
        <v>16877.5</v>
      </c>
      <c r="J46" s="191"/>
      <c r="K46" s="191"/>
      <c r="L46" s="191"/>
      <c r="M46" s="191"/>
      <c r="N46" s="190">
        <f t="shared" si="20"/>
        <v>16877.5</v>
      </c>
      <c r="O46" s="190">
        <v>0</v>
      </c>
      <c r="P46" s="190">
        <v>16877.5</v>
      </c>
    </row>
    <row r="47" spans="2:16" s="111" customFormat="1" ht="18.75" customHeight="1" x14ac:dyDescent="0.2">
      <c r="B47" s="344" t="s">
        <v>49</v>
      </c>
      <c r="C47" s="344" t="s">
        <v>106</v>
      </c>
      <c r="D47" s="344" t="s">
        <v>446</v>
      </c>
      <c r="E47" s="158" t="s">
        <v>31</v>
      </c>
      <c r="F47" s="159" t="s">
        <v>37</v>
      </c>
      <c r="G47" s="188">
        <f t="shared" si="0"/>
        <v>274114.90000000002</v>
      </c>
      <c r="H47" s="188">
        <f>H48</f>
        <v>0</v>
      </c>
      <c r="I47" s="188">
        <f>I48+I50+I49+I51</f>
        <v>274114.90000000002</v>
      </c>
      <c r="J47" s="189"/>
      <c r="K47" s="189"/>
      <c r="L47" s="189"/>
      <c r="M47" s="189"/>
      <c r="N47" s="188">
        <f>O47+P47</f>
        <v>274114.90000000002</v>
      </c>
      <c r="O47" s="188">
        <f>O48</f>
        <v>0</v>
      </c>
      <c r="P47" s="188">
        <f>P48+P50+P49+P51</f>
        <v>274114.90000000002</v>
      </c>
    </row>
    <row r="48" spans="2:16" s="111" customFormat="1" ht="27" customHeight="1" x14ac:dyDescent="0.2">
      <c r="B48" s="345"/>
      <c r="C48" s="345"/>
      <c r="D48" s="345"/>
      <c r="E48" s="344" t="s">
        <v>43</v>
      </c>
      <c r="F48" s="159" t="s">
        <v>272</v>
      </c>
      <c r="G48" s="188">
        <f>H48+I48</f>
        <v>58882.6</v>
      </c>
      <c r="H48" s="188">
        <f>H53</f>
        <v>0</v>
      </c>
      <c r="I48" s="188">
        <f>I52</f>
        <v>58882.6</v>
      </c>
      <c r="J48" s="189"/>
      <c r="K48" s="189"/>
      <c r="L48" s="189"/>
      <c r="M48" s="189"/>
      <c r="N48" s="188">
        <f>O48+P48</f>
        <v>58882.6</v>
      </c>
      <c r="O48" s="188">
        <f>O53</f>
        <v>0</v>
      </c>
      <c r="P48" s="188">
        <f>P53</f>
        <v>58882.6</v>
      </c>
    </row>
    <row r="49" spans="2:16" s="111" customFormat="1" ht="24.75" customHeight="1" x14ac:dyDescent="0.2">
      <c r="B49" s="345"/>
      <c r="C49" s="345"/>
      <c r="D49" s="345"/>
      <c r="E49" s="346"/>
      <c r="F49" s="159" t="s">
        <v>381</v>
      </c>
      <c r="G49" s="188">
        <f>G57+G59</f>
        <v>2600</v>
      </c>
      <c r="H49" s="188">
        <f>H57+H59</f>
        <v>0</v>
      </c>
      <c r="I49" s="188">
        <f>I57+I59</f>
        <v>2600</v>
      </c>
      <c r="J49" s="189"/>
      <c r="K49" s="189"/>
      <c r="L49" s="189"/>
      <c r="M49" s="189"/>
      <c r="N49" s="188">
        <f>O49+P49</f>
        <v>2600</v>
      </c>
      <c r="O49" s="188">
        <f>O57+O59</f>
        <v>0</v>
      </c>
      <c r="P49" s="188">
        <f>P57+P59</f>
        <v>2600</v>
      </c>
    </row>
    <row r="50" spans="2:16" s="111" customFormat="1" ht="33" customHeight="1" x14ac:dyDescent="0.2">
      <c r="B50" s="345"/>
      <c r="C50" s="345"/>
      <c r="D50" s="345"/>
      <c r="E50" s="344" t="s">
        <v>45</v>
      </c>
      <c r="F50" s="159" t="s">
        <v>427</v>
      </c>
      <c r="G50" s="188">
        <f>H50+I50</f>
        <v>10713.7</v>
      </c>
      <c r="H50" s="188">
        <v>0</v>
      </c>
      <c r="I50" s="188">
        <f>I55</f>
        <v>10713.7</v>
      </c>
      <c r="J50" s="189"/>
      <c r="K50" s="189"/>
      <c r="L50" s="189"/>
      <c r="M50" s="189"/>
      <c r="N50" s="188">
        <f>O50+P50</f>
        <v>10713.7</v>
      </c>
      <c r="O50" s="188">
        <v>0</v>
      </c>
      <c r="P50" s="188">
        <f>P55</f>
        <v>10713.7</v>
      </c>
    </row>
    <row r="51" spans="2:16" s="111" customFormat="1" ht="30.75" customHeight="1" x14ac:dyDescent="0.2">
      <c r="B51" s="346"/>
      <c r="C51" s="346"/>
      <c r="D51" s="346"/>
      <c r="E51" s="346"/>
      <c r="F51" s="202" t="s">
        <v>173</v>
      </c>
      <c r="G51" s="188">
        <f>H51+I51</f>
        <v>201918.6</v>
      </c>
      <c r="H51" s="188">
        <v>0</v>
      </c>
      <c r="I51" s="188">
        <f>I56</f>
        <v>201918.6</v>
      </c>
      <c r="J51" s="189"/>
      <c r="K51" s="189"/>
      <c r="L51" s="189"/>
      <c r="M51" s="189"/>
      <c r="N51" s="188">
        <f>O51+P51</f>
        <v>201918.6</v>
      </c>
      <c r="O51" s="188">
        <v>0</v>
      </c>
      <c r="P51" s="188">
        <f>P56</f>
        <v>201918.6</v>
      </c>
    </row>
    <row r="52" spans="2:16" s="111" customFormat="1" ht="37.5" customHeight="1" x14ac:dyDescent="0.2">
      <c r="B52" s="365" t="s">
        <v>50</v>
      </c>
      <c r="C52" s="344" t="s">
        <v>107</v>
      </c>
      <c r="D52" s="367" t="s">
        <v>510</v>
      </c>
      <c r="E52" s="158" t="s">
        <v>31</v>
      </c>
      <c r="F52" s="159" t="s">
        <v>37</v>
      </c>
      <c r="G52" s="188">
        <f>H52+I52</f>
        <v>58882.6</v>
      </c>
      <c r="H52" s="188">
        <f>H53</f>
        <v>0</v>
      </c>
      <c r="I52" s="188">
        <f>I53</f>
        <v>58882.6</v>
      </c>
      <c r="J52" s="189"/>
      <c r="K52" s="189"/>
      <c r="L52" s="189"/>
      <c r="M52" s="189"/>
      <c r="N52" s="188">
        <f t="shared" ref="N52" si="21">O52+P52</f>
        <v>58882.6</v>
      </c>
      <c r="O52" s="188">
        <f>O53</f>
        <v>0</v>
      </c>
      <c r="P52" s="188">
        <f>P53</f>
        <v>58882.6</v>
      </c>
    </row>
    <row r="53" spans="2:16" s="111" customFormat="1" ht="50.25" customHeight="1" x14ac:dyDescent="0.2">
      <c r="B53" s="378"/>
      <c r="C53" s="345"/>
      <c r="D53" s="367"/>
      <c r="E53" s="207" t="s">
        <v>43</v>
      </c>
      <c r="F53" s="159" t="s">
        <v>272</v>
      </c>
      <c r="G53" s="188">
        <f>H53+I53</f>
        <v>58882.6</v>
      </c>
      <c r="H53" s="188">
        <v>0</v>
      </c>
      <c r="I53" s="188">
        <v>58882.6</v>
      </c>
      <c r="J53" s="189"/>
      <c r="K53" s="189"/>
      <c r="L53" s="189"/>
      <c r="M53" s="189"/>
      <c r="N53" s="188">
        <f>O53+P53</f>
        <v>58882.6</v>
      </c>
      <c r="O53" s="188">
        <v>0</v>
      </c>
      <c r="P53" s="188">
        <v>58882.6</v>
      </c>
    </row>
    <row r="54" spans="2:16" s="111" customFormat="1" ht="23.25" customHeight="1" x14ac:dyDescent="0.2">
      <c r="B54" s="365" t="s">
        <v>51</v>
      </c>
      <c r="C54" s="344" t="s">
        <v>468</v>
      </c>
      <c r="D54" s="344" t="s">
        <v>499</v>
      </c>
      <c r="E54" s="158" t="s">
        <v>31</v>
      </c>
      <c r="F54" s="159" t="s">
        <v>37</v>
      </c>
      <c r="G54" s="188">
        <f t="shared" ref="G54" si="22">H54+I54</f>
        <v>212632.30000000002</v>
      </c>
      <c r="H54" s="188">
        <f>H55</f>
        <v>0</v>
      </c>
      <c r="I54" s="188">
        <f>I55+I56</f>
        <v>212632.30000000002</v>
      </c>
      <c r="J54" s="189"/>
      <c r="K54" s="189"/>
      <c r="L54" s="189"/>
      <c r="M54" s="189"/>
      <c r="N54" s="188">
        <f t="shared" ref="N54" si="23">O54+P54</f>
        <v>212632.30000000002</v>
      </c>
      <c r="O54" s="188">
        <f>O55</f>
        <v>0</v>
      </c>
      <c r="P54" s="188">
        <f>P55+P56</f>
        <v>212632.30000000002</v>
      </c>
    </row>
    <row r="55" spans="2:16" s="111" customFormat="1" ht="45" customHeight="1" x14ac:dyDescent="0.2">
      <c r="B55" s="378"/>
      <c r="C55" s="345"/>
      <c r="D55" s="345"/>
      <c r="E55" s="344" t="s">
        <v>45</v>
      </c>
      <c r="F55" s="159" t="s">
        <v>427</v>
      </c>
      <c r="G55" s="188">
        <f t="shared" ref="G55:G60" si="24">H55+I55</f>
        <v>10713.7</v>
      </c>
      <c r="H55" s="188">
        <v>0</v>
      </c>
      <c r="I55" s="188">
        <v>10713.7</v>
      </c>
      <c r="J55" s="189"/>
      <c r="K55" s="189"/>
      <c r="L55" s="189"/>
      <c r="M55" s="189"/>
      <c r="N55" s="188">
        <f t="shared" ref="N55:N60" si="25">O55+P55</f>
        <v>10713.7</v>
      </c>
      <c r="O55" s="188">
        <v>0</v>
      </c>
      <c r="P55" s="188">
        <v>10713.7</v>
      </c>
    </row>
    <row r="56" spans="2:16" s="111" customFormat="1" ht="93" customHeight="1" x14ac:dyDescent="0.2">
      <c r="B56" s="201"/>
      <c r="C56" s="345"/>
      <c r="D56" s="346"/>
      <c r="E56" s="346"/>
      <c r="F56" s="210" t="s">
        <v>173</v>
      </c>
      <c r="G56" s="188">
        <f t="shared" si="24"/>
        <v>201918.6</v>
      </c>
      <c r="H56" s="188">
        <v>0</v>
      </c>
      <c r="I56" s="188">
        <v>201918.6</v>
      </c>
      <c r="J56" s="189"/>
      <c r="K56" s="189"/>
      <c r="L56" s="189"/>
      <c r="M56" s="189"/>
      <c r="N56" s="188">
        <f t="shared" si="25"/>
        <v>201918.6</v>
      </c>
      <c r="O56" s="188">
        <v>0</v>
      </c>
      <c r="P56" s="188">
        <v>201918.6</v>
      </c>
    </row>
    <row r="57" spans="2:16" s="111" customFormat="1" ht="38.25" customHeight="1" x14ac:dyDescent="0.2">
      <c r="B57" s="365" t="s">
        <v>428</v>
      </c>
      <c r="C57" s="344" t="s">
        <v>429</v>
      </c>
      <c r="D57" s="344" t="s">
        <v>711</v>
      </c>
      <c r="E57" s="158" t="s">
        <v>31</v>
      </c>
      <c r="F57" s="159" t="s">
        <v>37</v>
      </c>
      <c r="G57" s="188">
        <f t="shared" si="24"/>
        <v>2600</v>
      </c>
      <c r="H57" s="188">
        <f>H58</f>
        <v>0</v>
      </c>
      <c r="I57" s="188">
        <f>I58</f>
        <v>2600</v>
      </c>
      <c r="J57" s="189"/>
      <c r="K57" s="189"/>
      <c r="L57" s="189"/>
      <c r="M57" s="189"/>
      <c r="N57" s="188">
        <f t="shared" si="25"/>
        <v>2600</v>
      </c>
      <c r="O57" s="188">
        <f>O58</f>
        <v>0</v>
      </c>
      <c r="P57" s="188">
        <f>P58</f>
        <v>2600</v>
      </c>
    </row>
    <row r="58" spans="2:16" s="111" customFormat="1" ht="48.75" customHeight="1" x14ac:dyDescent="0.2">
      <c r="B58" s="366"/>
      <c r="C58" s="346"/>
      <c r="D58" s="346"/>
      <c r="E58" s="158" t="s">
        <v>43</v>
      </c>
      <c r="F58" s="159" t="s">
        <v>381</v>
      </c>
      <c r="G58" s="188">
        <f t="shared" si="24"/>
        <v>2600</v>
      </c>
      <c r="H58" s="188">
        <v>0</v>
      </c>
      <c r="I58" s="188">
        <v>2600</v>
      </c>
      <c r="J58" s="189"/>
      <c r="K58" s="189"/>
      <c r="L58" s="189"/>
      <c r="M58" s="189"/>
      <c r="N58" s="188">
        <f t="shared" si="25"/>
        <v>2600</v>
      </c>
      <c r="O58" s="188">
        <v>0</v>
      </c>
      <c r="P58" s="188">
        <v>2600</v>
      </c>
    </row>
    <row r="59" spans="2:16" s="111" customFormat="1" ht="48" customHeight="1" x14ac:dyDescent="0.2">
      <c r="B59" s="365" t="s">
        <v>430</v>
      </c>
      <c r="C59" s="344" t="s">
        <v>431</v>
      </c>
      <c r="D59" s="344" t="s">
        <v>495</v>
      </c>
      <c r="E59" s="158" t="s">
        <v>31</v>
      </c>
      <c r="F59" s="159" t="s">
        <v>37</v>
      </c>
      <c r="G59" s="188">
        <f t="shared" si="24"/>
        <v>0</v>
      </c>
      <c r="H59" s="188">
        <f>H60</f>
        <v>0</v>
      </c>
      <c r="I59" s="188">
        <f>I60</f>
        <v>0</v>
      </c>
      <c r="J59" s="189"/>
      <c r="K59" s="189"/>
      <c r="L59" s="189"/>
      <c r="M59" s="189"/>
      <c r="N59" s="188">
        <f t="shared" si="25"/>
        <v>0</v>
      </c>
      <c r="O59" s="188">
        <f>O60</f>
        <v>0</v>
      </c>
      <c r="P59" s="188">
        <f>P60</f>
        <v>0</v>
      </c>
    </row>
    <row r="60" spans="2:16" s="111" customFormat="1" ht="77.25" customHeight="1" x14ac:dyDescent="0.2">
      <c r="B60" s="366"/>
      <c r="C60" s="346"/>
      <c r="D60" s="346"/>
      <c r="E60" s="158" t="s">
        <v>43</v>
      </c>
      <c r="F60" s="159" t="s">
        <v>381</v>
      </c>
      <c r="G60" s="188">
        <f t="shared" si="24"/>
        <v>0</v>
      </c>
      <c r="H60" s="188">
        <v>0</v>
      </c>
      <c r="I60" s="188">
        <v>0</v>
      </c>
      <c r="J60" s="189"/>
      <c r="K60" s="189"/>
      <c r="L60" s="189"/>
      <c r="M60" s="189"/>
      <c r="N60" s="188">
        <f t="shared" si="25"/>
        <v>0</v>
      </c>
      <c r="O60" s="188">
        <v>0</v>
      </c>
      <c r="P60" s="188">
        <v>0</v>
      </c>
    </row>
    <row r="61" spans="2:16" s="111" customFormat="1" ht="18.75" customHeight="1" x14ac:dyDescent="0.2">
      <c r="B61" s="367" t="s">
        <v>52</v>
      </c>
      <c r="C61" s="367" t="s">
        <v>109</v>
      </c>
      <c r="D61" s="367" t="s">
        <v>497</v>
      </c>
      <c r="E61" s="158" t="s">
        <v>31</v>
      </c>
      <c r="F61" s="159" t="s">
        <v>37</v>
      </c>
      <c r="G61" s="188">
        <f t="shared" ref="G61:G96" si="26">H61+I61</f>
        <v>57422.9</v>
      </c>
      <c r="H61" s="188">
        <f>H62</f>
        <v>0</v>
      </c>
      <c r="I61" s="188">
        <f>I62</f>
        <v>57422.9</v>
      </c>
      <c r="J61" s="189"/>
      <c r="K61" s="189"/>
      <c r="L61" s="189"/>
      <c r="M61" s="189"/>
      <c r="N61" s="188">
        <f t="shared" ref="N61" si="27">O61+P61</f>
        <v>57422.9</v>
      </c>
      <c r="O61" s="188">
        <f>O62</f>
        <v>0</v>
      </c>
      <c r="P61" s="188">
        <f>P62</f>
        <v>57422.9</v>
      </c>
    </row>
    <row r="62" spans="2:16" s="111" customFormat="1" ht="219.75" customHeight="1" x14ac:dyDescent="0.2">
      <c r="B62" s="367"/>
      <c r="C62" s="367"/>
      <c r="D62" s="367"/>
      <c r="E62" s="158" t="s">
        <v>44</v>
      </c>
      <c r="F62" s="159" t="s">
        <v>163</v>
      </c>
      <c r="G62" s="188">
        <f>I62</f>
        <v>57422.9</v>
      </c>
      <c r="H62" s="188">
        <v>0</v>
      </c>
      <c r="I62" s="193">
        <v>57422.9</v>
      </c>
      <c r="J62" s="189"/>
      <c r="K62" s="189"/>
      <c r="L62" s="189"/>
      <c r="M62" s="189"/>
      <c r="N62" s="188">
        <f>P62</f>
        <v>57422.9</v>
      </c>
      <c r="O62" s="188">
        <v>0</v>
      </c>
      <c r="P62" s="193">
        <v>57422.9</v>
      </c>
    </row>
    <row r="63" spans="2:16" s="162" customFormat="1" ht="18.75" customHeight="1" x14ac:dyDescent="0.2">
      <c r="B63" s="383" t="s">
        <v>54</v>
      </c>
      <c r="C63" s="383" t="s">
        <v>111</v>
      </c>
      <c r="D63" s="344" t="s">
        <v>447</v>
      </c>
      <c r="E63" s="161" t="s">
        <v>31</v>
      </c>
      <c r="F63" s="160" t="s">
        <v>37</v>
      </c>
      <c r="G63" s="194">
        <f>H63+I63</f>
        <v>82242.399999999994</v>
      </c>
      <c r="H63" s="194">
        <f>H65+H66+H68</f>
        <v>80215.899999999994</v>
      </c>
      <c r="I63" s="194">
        <f>I67</f>
        <v>2026.5</v>
      </c>
      <c r="J63" s="195"/>
      <c r="K63" s="195"/>
      <c r="L63" s="195"/>
      <c r="M63" s="195"/>
      <c r="N63" s="194">
        <f>O63+P63</f>
        <v>82242.399999999994</v>
      </c>
      <c r="O63" s="194">
        <f>O65+O66+O68</f>
        <v>80215.899999999994</v>
      </c>
      <c r="P63" s="194">
        <f>P67</f>
        <v>2026.5</v>
      </c>
    </row>
    <row r="64" spans="2:16" s="162" customFormat="1" ht="35.25" hidden="1" customHeight="1" x14ac:dyDescent="0.2">
      <c r="B64" s="384"/>
      <c r="C64" s="384"/>
      <c r="D64" s="345"/>
      <c r="E64" s="383" t="s">
        <v>46</v>
      </c>
      <c r="F64" s="176" t="s">
        <v>162</v>
      </c>
      <c r="G64" s="194">
        <f t="shared" si="26"/>
        <v>28204.3</v>
      </c>
      <c r="H64" s="194">
        <f>H70</f>
        <v>28204.3</v>
      </c>
      <c r="I64" s="194">
        <f>I70</f>
        <v>0</v>
      </c>
      <c r="J64" s="195"/>
      <c r="K64" s="195"/>
      <c r="L64" s="195"/>
      <c r="M64" s="195"/>
      <c r="N64" s="194">
        <f t="shared" ref="N64:N70" si="28">O64+P64</f>
        <v>28204.3</v>
      </c>
      <c r="O64" s="194">
        <f>O70</f>
        <v>28204.3</v>
      </c>
      <c r="P64" s="194">
        <f>P70</f>
        <v>0</v>
      </c>
    </row>
    <row r="65" spans="2:16" s="162" customFormat="1" ht="35.25" customHeight="1" x14ac:dyDescent="0.2">
      <c r="B65" s="384"/>
      <c r="C65" s="384"/>
      <c r="D65" s="345"/>
      <c r="E65" s="384"/>
      <c r="F65" s="172" t="s">
        <v>443</v>
      </c>
      <c r="G65" s="194">
        <f t="shared" si="26"/>
        <v>23955.5</v>
      </c>
      <c r="H65" s="194">
        <f>H72</f>
        <v>23955.5</v>
      </c>
      <c r="I65" s="194">
        <f>I72</f>
        <v>0</v>
      </c>
      <c r="J65" s="195"/>
      <c r="K65" s="195"/>
      <c r="L65" s="195"/>
      <c r="M65" s="195"/>
      <c r="N65" s="194">
        <f t="shared" si="28"/>
        <v>23955.5</v>
      </c>
      <c r="O65" s="194">
        <f>O72</f>
        <v>23955.5</v>
      </c>
      <c r="P65" s="194">
        <f>P72</f>
        <v>0</v>
      </c>
    </row>
    <row r="66" spans="2:16" s="162" customFormat="1" ht="35.25" customHeight="1" x14ac:dyDescent="0.2">
      <c r="B66" s="384"/>
      <c r="C66" s="384"/>
      <c r="D66" s="345"/>
      <c r="E66" s="384"/>
      <c r="F66" s="176" t="s">
        <v>442</v>
      </c>
      <c r="G66" s="194">
        <f>G73</f>
        <v>28056.1</v>
      </c>
      <c r="H66" s="194">
        <f t="shared" ref="H66:P66" si="29">H73</f>
        <v>28056.1</v>
      </c>
      <c r="I66" s="194">
        <f t="shared" si="29"/>
        <v>0</v>
      </c>
      <c r="J66" s="194">
        <f t="shared" si="29"/>
        <v>0</v>
      </c>
      <c r="K66" s="194">
        <f t="shared" si="29"/>
        <v>0</v>
      </c>
      <c r="L66" s="194">
        <f t="shared" si="29"/>
        <v>0</v>
      </c>
      <c r="M66" s="194">
        <f t="shared" si="29"/>
        <v>0</v>
      </c>
      <c r="N66" s="194">
        <f t="shared" si="29"/>
        <v>28056.1</v>
      </c>
      <c r="O66" s="194">
        <f>O73</f>
        <v>28056.1</v>
      </c>
      <c r="P66" s="194">
        <f t="shared" si="29"/>
        <v>0</v>
      </c>
    </row>
    <row r="67" spans="2:16" s="162" customFormat="1" ht="35.25" customHeight="1" x14ac:dyDescent="0.2">
      <c r="B67" s="384"/>
      <c r="C67" s="384"/>
      <c r="D67" s="345"/>
      <c r="E67" s="384"/>
      <c r="F67" s="182" t="s">
        <v>516</v>
      </c>
      <c r="G67" s="194">
        <f>H67+I67</f>
        <v>2026.5</v>
      </c>
      <c r="H67" s="194">
        <v>0</v>
      </c>
      <c r="I67" s="194">
        <v>2026.5</v>
      </c>
      <c r="J67" s="196"/>
      <c r="K67" s="196"/>
      <c r="L67" s="196"/>
      <c r="M67" s="196"/>
      <c r="N67" s="194">
        <f>O67+P67</f>
        <v>2026.5</v>
      </c>
      <c r="O67" s="194">
        <v>0</v>
      </c>
      <c r="P67" s="194">
        <v>2026.5</v>
      </c>
    </row>
    <row r="68" spans="2:16" s="162" customFormat="1" ht="35.25" customHeight="1" x14ac:dyDescent="0.2">
      <c r="B68" s="385"/>
      <c r="C68" s="385"/>
      <c r="D68" s="346"/>
      <c r="E68" s="385"/>
      <c r="F68" s="286" t="s">
        <v>644</v>
      </c>
      <c r="G68" s="194">
        <f>G70</f>
        <v>28204.3</v>
      </c>
      <c r="H68" s="194">
        <f t="shared" ref="H68:P68" si="30">H70</f>
        <v>28204.3</v>
      </c>
      <c r="I68" s="194">
        <f t="shared" si="30"/>
        <v>0</v>
      </c>
      <c r="J68" s="194">
        <f t="shared" si="30"/>
        <v>0</v>
      </c>
      <c r="K68" s="194">
        <f t="shared" si="30"/>
        <v>0</v>
      </c>
      <c r="L68" s="194">
        <f t="shared" si="30"/>
        <v>0</v>
      </c>
      <c r="M68" s="194">
        <f t="shared" si="30"/>
        <v>0</v>
      </c>
      <c r="N68" s="194">
        <f t="shared" si="30"/>
        <v>28204.3</v>
      </c>
      <c r="O68" s="194">
        <f t="shared" si="30"/>
        <v>28204.3</v>
      </c>
      <c r="P68" s="194">
        <f t="shared" si="30"/>
        <v>0</v>
      </c>
    </row>
    <row r="69" spans="2:16" s="162" customFormat="1" ht="18.75" customHeight="1" x14ac:dyDescent="0.2">
      <c r="B69" s="388" t="s">
        <v>56</v>
      </c>
      <c r="C69" s="403" t="s">
        <v>192</v>
      </c>
      <c r="D69" s="367" t="s">
        <v>712</v>
      </c>
      <c r="E69" s="161" t="s">
        <v>31</v>
      </c>
      <c r="F69" s="160" t="s">
        <v>37</v>
      </c>
      <c r="G69" s="194">
        <f t="shared" si="26"/>
        <v>28204.3</v>
      </c>
      <c r="H69" s="194">
        <f>H70</f>
        <v>28204.3</v>
      </c>
      <c r="I69" s="194">
        <f>I70</f>
        <v>0</v>
      </c>
      <c r="J69" s="195"/>
      <c r="K69" s="195"/>
      <c r="L69" s="195"/>
      <c r="M69" s="195"/>
      <c r="N69" s="194">
        <f t="shared" si="28"/>
        <v>28204.3</v>
      </c>
      <c r="O69" s="194">
        <f>O70</f>
        <v>28204.3</v>
      </c>
      <c r="P69" s="194">
        <f>P70</f>
        <v>0</v>
      </c>
    </row>
    <row r="70" spans="2:16" s="162" customFormat="1" ht="140.25" customHeight="1" x14ac:dyDescent="0.2">
      <c r="B70" s="390"/>
      <c r="C70" s="403"/>
      <c r="D70" s="367"/>
      <c r="E70" s="161" t="s">
        <v>46</v>
      </c>
      <c r="F70" s="286" t="s">
        <v>644</v>
      </c>
      <c r="G70" s="194">
        <f t="shared" si="26"/>
        <v>28204.3</v>
      </c>
      <c r="H70" s="194">
        <v>28204.3</v>
      </c>
      <c r="I70" s="194">
        <v>0</v>
      </c>
      <c r="J70" s="195"/>
      <c r="K70" s="195"/>
      <c r="L70" s="195"/>
      <c r="M70" s="195"/>
      <c r="N70" s="194">
        <f t="shared" si="28"/>
        <v>28204.3</v>
      </c>
      <c r="O70" s="194">
        <v>28204.3</v>
      </c>
      <c r="P70" s="194">
        <v>0</v>
      </c>
    </row>
    <row r="71" spans="2:16" s="162" customFormat="1" ht="27" customHeight="1" x14ac:dyDescent="0.2">
      <c r="B71" s="388" t="s">
        <v>57</v>
      </c>
      <c r="C71" s="383" t="s">
        <v>235</v>
      </c>
      <c r="D71" s="344" t="s">
        <v>498</v>
      </c>
      <c r="E71" s="161" t="s">
        <v>31</v>
      </c>
      <c r="F71" s="160" t="s">
        <v>37</v>
      </c>
      <c r="G71" s="194">
        <f>H71+I71</f>
        <v>54038.1</v>
      </c>
      <c r="H71" s="194">
        <f>H72+H73</f>
        <v>52011.6</v>
      </c>
      <c r="I71" s="194">
        <f>I74</f>
        <v>2026.5</v>
      </c>
      <c r="J71" s="195"/>
      <c r="K71" s="195"/>
      <c r="L71" s="195"/>
      <c r="M71" s="195"/>
      <c r="N71" s="194">
        <f>O71+P71</f>
        <v>54038.1</v>
      </c>
      <c r="O71" s="194">
        <f>O72+O73</f>
        <v>52011.6</v>
      </c>
      <c r="P71" s="194">
        <f>P74</f>
        <v>2026.5</v>
      </c>
    </row>
    <row r="72" spans="2:16" s="162" customFormat="1" ht="39" customHeight="1" x14ac:dyDescent="0.2">
      <c r="B72" s="389"/>
      <c r="C72" s="384"/>
      <c r="D72" s="345"/>
      <c r="E72" s="383" t="s">
        <v>46</v>
      </c>
      <c r="F72" s="172" t="s">
        <v>443</v>
      </c>
      <c r="G72" s="194">
        <f t="shared" si="26"/>
        <v>23955.5</v>
      </c>
      <c r="H72" s="194">
        <v>23955.5</v>
      </c>
      <c r="I72" s="194">
        <v>0</v>
      </c>
      <c r="J72" s="195"/>
      <c r="K72" s="195"/>
      <c r="L72" s="195"/>
      <c r="M72" s="195"/>
      <c r="N72" s="194">
        <f t="shared" ref="N72:N91" si="31">O72+P72</f>
        <v>23955.5</v>
      </c>
      <c r="O72" s="194">
        <v>23955.5</v>
      </c>
      <c r="P72" s="194">
        <v>0</v>
      </c>
    </row>
    <row r="73" spans="2:16" s="162" customFormat="1" ht="34.5" customHeight="1" x14ac:dyDescent="0.2">
      <c r="B73" s="389"/>
      <c r="C73" s="384"/>
      <c r="D73" s="345"/>
      <c r="E73" s="384"/>
      <c r="F73" s="172" t="s">
        <v>442</v>
      </c>
      <c r="G73" s="194">
        <f>I73+H73</f>
        <v>28056.1</v>
      </c>
      <c r="H73" s="194">
        <v>28056.1</v>
      </c>
      <c r="I73" s="194">
        <v>0</v>
      </c>
      <c r="J73" s="195"/>
      <c r="K73" s="195"/>
      <c r="L73" s="195"/>
      <c r="M73" s="195"/>
      <c r="N73" s="194">
        <f>O73+P73</f>
        <v>28056.1</v>
      </c>
      <c r="O73" s="194">
        <v>28056.1</v>
      </c>
      <c r="P73" s="194">
        <v>0</v>
      </c>
    </row>
    <row r="74" spans="2:16" s="111" customFormat="1" ht="28.5" customHeight="1" x14ac:dyDescent="0.2">
      <c r="B74" s="390"/>
      <c r="C74" s="385"/>
      <c r="D74" s="346"/>
      <c r="E74" s="385"/>
      <c r="F74" s="224" t="s">
        <v>516</v>
      </c>
      <c r="G74" s="194">
        <f t="shared" si="26"/>
        <v>2026.5</v>
      </c>
      <c r="H74" s="194">
        <v>0</v>
      </c>
      <c r="I74" s="194">
        <v>2026.5</v>
      </c>
      <c r="J74" s="195"/>
      <c r="K74" s="195"/>
      <c r="L74" s="195"/>
      <c r="M74" s="195"/>
      <c r="N74" s="194">
        <f t="shared" si="31"/>
        <v>2026.5</v>
      </c>
      <c r="O74" s="194">
        <v>0</v>
      </c>
      <c r="P74" s="194">
        <v>2026.5</v>
      </c>
    </row>
    <row r="75" spans="2:16" s="111" customFormat="1" ht="18.75" customHeight="1" x14ac:dyDescent="0.2">
      <c r="B75" s="367" t="s">
        <v>58</v>
      </c>
      <c r="C75" s="367" t="s">
        <v>113</v>
      </c>
      <c r="D75" s="367" t="s">
        <v>299</v>
      </c>
      <c r="E75" s="158" t="s">
        <v>31</v>
      </c>
      <c r="F75" s="159" t="s">
        <v>37</v>
      </c>
      <c r="G75" s="194">
        <f t="shared" si="26"/>
        <v>0</v>
      </c>
      <c r="H75" s="194">
        <f>H76</f>
        <v>0</v>
      </c>
      <c r="I75" s="194">
        <f>I76</f>
        <v>0</v>
      </c>
      <c r="J75" s="195"/>
      <c r="K75" s="195"/>
      <c r="L75" s="195"/>
      <c r="M75" s="195"/>
      <c r="N75" s="194">
        <f t="shared" si="31"/>
        <v>0</v>
      </c>
      <c r="O75" s="194">
        <f>O76</f>
        <v>0</v>
      </c>
      <c r="P75" s="194">
        <f>P76</f>
        <v>0</v>
      </c>
    </row>
    <row r="76" spans="2:16" s="111" customFormat="1" ht="70.5" customHeight="1" x14ac:dyDescent="0.2">
      <c r="B76" s="367"/>
      <c r="C76" s="367"/>
      <c r="D76" s="367"/>
      <c r="E76" s="158" t="s">
        <v>43</v>
      </c>
      <c r="F76" s="159" t="s">
        <v>37</v>
      </c>
      <c r="G76" s="194">
        <f t="shared" si="26"/>
        <v>0</v>
      </c>
      <c r="H76" s="194">
        <f>H78+H80+H82</f>
        <v>0</v>
      </c>
      <c r="I76" s="194">
        <f>I78+I80+I82</f>
        <v>0</v>
      </c>
      <c r="J76" s="195"/>
      <c r="K76" s="195"/>
      <c r="L76" s="195"/>
      <c r="M76" s="195"/>
      <c r="N76" s="194">
        <f t="shared" si="31"/>
        <v>0</v>
      </c>
      <c r="O76" s="194">
        <f>O78+O80+O82</f>
        <v>0</v>
      </c>
      <c r="P76" s="194">
        <f>P78+P80+P82</f>
        <v>0</v>
      </c>
    </row>
    <row r="77" spans="2:16" s="111" customFormat="1" ht="18.75" hidden="1" customHeight="1" x14ac:dyDescent="0.2">
      <c r="B77" s="373" t="s">
        <v>92</v>
      </c>
      <c r="C77" s="367" t="s">
        <v>114</v>
      </c>
      <c r="D77" s="402"/>
      <c r="E77" s="158" t="s">
        <v>31</v>
      </c>
      <c r="F77" s="159" t="s">
        <v>37</v>
      </c>
      <c r="G77" s="194">
        <f t="shared" si="26"/>
        <v>0</v>
      </c>
      <c r="H77" s="194">
        <f>H78</f>
        <v>0</v>
      </c>
      <c r="I77" s="194">
        <f>I78</f>
        <v>0</v>
      </c>
      <c r="J77" s="195"/>
      <c r="K77" s="195"/>
      <c r="L77" s="195"/>
      <c r="M77" s="195"/>
      <c r="N77" s="194">
        <f t="shared" si="31"/>
        <v>0</v>
      </c>
      <c r="O77" s="194">
        <f>O78</f>
        <v>0</v>
      </c>
      <c r="P77" s="194">
        <f>P78</f>
        <v>0</v>
      </c>
    </row>
    <row r="78" spans="2:16" s="111" customFormat="1" ht="78.75" hidden="1" customHeight="1" x14ac:dyDescent="0.2">
      <c r="B78" s="373"/>
      <c r="C78" s="367"/>
      <c r="D78" s="402"/>
      <c r="E78" s="158" t="s">
        <v>43</v>
      </c>
      <c r="F78" s="159" t="s">
        <v>37</v>
      </c>
      <c r="G78" s="194">
        <f t="shared" si="26"/>
        <v>0</v>
      </c>
      <c r="H78" s="194">
        <v>0</v>
      </c>
      <c r="I78" s="194">
        <v>0</v>
      </c>
      <c r="J78" s="195"/>
      <c r="K78" s="195"/>
      <c r="L78" s="195"/>
      <c r="M78" s="195"/>
      <c r="N78" s="194">
        <f t="shared" si="31"/>
        <v>0</v>
      </c>
      <c r="O78" s="194">
        <v>0</v>
      </c>
      <c r="P78" s="194">
        <v>0</v>
      </c>
    </row>
    <row r="79" spans="2:16" s="111" customFormat="1" ht="18.75" hidden="1" customHeight="1" x14ac:dyDescent="0.2">
      <c r="B79" s="373" t="s">
        <v>93</v>
      </c>
      <c r="C79" s="367" t="s">
        <v>115</v>
      </c>
      <c r="D79" s="402"/>
      <c r="E79" s="158" t="s">
        <v>31</v>
      </c>
      <c r="F79" s="159" t="s">
        <v>37</v>
      </c>
      <c r="G79" s="194">
        <f t="shared" si="26"/>
        <v>0</v>
      </c>
      <c r="H79" s="194">
        <f>H80</f>
        <v>0</v>
      </c>
      <c r="I79" s="194">
        <f>I80</f>
        <v>0</v>
      </c>
      <c r="J79" s="195"/>
      <c r="K79" s="195"/>
      <c r="L79" s="195"/>
      <c r="M79" s="195"/>
      <c r="N79" s="194">
        <f t="shared" si="31"/>
        <v>0</v>
      </c>
      <c r="O79" s="194">
        <f>O80</f>
        <v>0</v>
      </c>
      <c r="P79" s="194">
        <f>P80</f>
        <v>0</v>
      </c>
    </row>
    <row r="80" spans="2:16" s="111" customFormat="1" ht="155.25" hidden="1" customHeight="1" x14ac:dyDescent="0.2">
      <c r="B80" s="373"/>
      <c r="C80" s="367"/>
      <c r="D80" s="402"/>
      <c r="E80" s="158" t="s">
        <v>43</v>
      </c>
      <c r="F80" s="159" t="s">
        <v>37</v>
      </c>
      <c r="G80" s="194">
        <f t="shared" si="26"/>
        <v>0</v>
      </c>
      <c r="H80" s="194">
        <v>0</v>
      </c>
      <c r="I80" s="194">
        <v>0</v>
      </c>
      <c r="J80" s="195"/>
      <c r="K80" s="195"/>
      <c r="L80" s="195"/>
      <c r="M80" s="195"/>
      <c r="N80" s="194">
        <f t="shared" si="31"/>
        <v>0</v>
      </c>
      <c r="O80" s="194">
        <v>0</v>
      </c>
      <c r="P80" s="194">
        <v>0</v>
      </c>
    </row>
    <row r="81" spans="2:16" s="111" customFormat="1" ht="18.75" hidden="1" customHeight="1" x14ac:dyDescent="0.2">
      <c r="B81" s="373" t="s">
        <v>94</v>
      </c>
      <c r="C81" s="367" t="s">
        <v>116</v>
      </c>
      <c r="D81" s="402"/>
      <c r="E81" s="158" t="s">
        <v>31</v>
      </c>
      <c r="F81" s="159" t="s">
        <v>37</v>
      </c>
      <c r="G81" s="194">
        <f t="shared" si="26"/>
        <v>0</v>
      </c>
      <c r="H81" s="194">
        <f>H82</f>
        <v>0</v>
      </c>
      <c r="I81" s="194">
        <f>I82</f>
        <v>0</v>
      </c>
      <c r="J81" s="195"/>
      <c r="K81" s="195"/>
      <c r="L81" s="195"/>
      <c r="M81" s="195"/>
      <c r="N81" s="194">
        <f t="shared" si="31"/>
        <v>0</v>
      </c>
      <c r="O81" s="194">
        <f>O82</f>
        <v>0</v>
      </c>
      <c r="P81" s="194">
        <f>P82</f>
        <v>0</v>
      </c>
    </row>
    <row r="82" spans="2:16" s="111" customFormat="1" ht="105" hidden="1" customHeight="1" x14ac:dyDescent="0.2">
      <c r="B82" s="373"/>
      <c r="C82" s="367"/>
      <c r="D82" s="402"/>
      <c r="E82" s="158" t="s">
        <v>43</v>
      </c>
      <c r="F82" s="159"/>
      <c r="G82" s="194">
        <f t="shared" si="26"/>
        <v>0</v>
      </c>
      <c r="H82" s="194">
        <v>0</v>
      </c>
      <c r="I82" s="194">
        <v>0</v>
      </c>
      <c r="J82" s="195"/>
      <c r="K82" s="195"/>
      <c r="L82" s="195"/>
      <c r="M82" s="195"/>
      <c r="N82" s="194">
        <f t="shared" si="31"/>
        <v>0</v>
      </c>
      <c r="O82" s="194">
        <v>0</v>
      </c>
      <c r="P82" s="194">
        <v>0</v>
      </c>
    </row>
    <row r="83" spans="2:16" s="162" customFormat="1" ht="18.75" customHeight="1" x14ac:dyDescent="0.2">
      <c r="B83" s="403" t="s">
        <v>59</v>
      </c>
      <c r="C83" s="403" t="s">
        <v>415</v>
      </c>
      <c r="D83" s="367" t="s">
        <v>299</v>
      </c>
      <c r="E83" s="161" t="s">
        <v>31</v>
      </c>
      <c r="F83" s="160" t="s">
        <v>37</v>
      </c>
      <c r="G83" s="197">
        <f t="shared" si="26"/>
        <v>0</v>
      </c>
      <c r="H83" s="197">
        <f>H84</f>
        <v>0</v>
      </c>
      <c r="I83" s="197">
        <f>I84</f>
        <v>0</v>
      </c>
      <c r="J83" s="198"/>
      <c r="K83" s="198"/>
      <c r="L83" s="198"/>
      <c r="M83" s="198"/>
      <c r="N83" s="197">
        <f t="shared" si="31"/>
        <v>0</v>
      </c>
      <c r="O83" s="197">
        <f>O84</f>
        <v>0</v>
      </c>
      <c r="P83" s="197">
        <f>P84</f>
        <v>0</v>
      </c>
    </row>
    <row r="84" spans="2:16" s="162" customFormat="1" ht="51.75" customHeight="1" x14ac:dyDescent="0.2">
      <c r="B84" s="403"/>
      <c r="C84" s="403"/>
      <c r="D84" s="367"/>
      <c r="E84" s="161" t="s">
        <v>43</v>
      </c>
      <c r="F84" s="160" t="s">
        <v>37</v>
      </c>
      <c r="G84" s="197">
        <f t="shared" si="26"/>
        <v>0</v>
      </c>
      <c r="H84" s="197">
        <v>0</v>
      </c>
      <c r="I84" s="197">
        <v>0</v>
      </c>
      <c r="J84" s="198"/>
      <c r="K84" s="198"/>
      <c r="L84" s="198"/>
      <c r="M84" s="198"/>
      <c r="N84" s="197">
        <f t="shared" si="31"/>
        <v>0</v>
      </c>
      <c r="O84" s="197">
        <v>0</v>
      </c>
      <c r="P84" s="197">
        <v>0</v>
      </c>
    </row>
    <row r="85" spans="2:16" s="162" customFormat="1" ht="18.75" customHeight="1" x14ac:dyDescent="0.2">
      <c r="B85" s="403" t="s">
        <v>435</v>
      </c>
      <c r="C85" s="367" t="s">
        <v>456</v>
      </c>
      <c r="D85" s="367" t="s">
        <v>457</v>
      </c>
      <c r="E85" s="169" t="s">
        <v>31</v>
      </c>
      <c r="F85" s="167" t="s">
        <v>37</v>
      </c>
      <c r="G85" s="194">
        <f t="shared" ref="G85:G86" si="32">H85+I85</f>
        <v>0</v>
      </c>
      <c r="H85" s="194">
        <f>H86</f>
        <v>0</v>
      </c>
      <c r="I85" s="194">
        <f>I86</f>
        <v>0</v>
      </c>
      <c r="J85" s="195"/>
      <c r="K85" s="195"/>
      <c r="L85" s="195"/>
      <c r="M85" s="195"/>
      <c r="N85" s="194">
        <f t="shared" ref="N85:N86" si="33">O85+P85</f>
        <v>0</v>
      </c>
      <c r="O85" s="194">
        <f>O86</f>
        <v>0</v>
      </c>
      <c r="P85" s="194">
        <f>P86</f>
        <v>0</v>
      </c>
    </row>
    <row r="86" spans="2:16" s="162" customFormat="1" ht="68.25" customHeight="1" x14ac:dyDescent="0.2">
      <c r="B86" s="403"/>
      <c r="C86" s="367"/>
      <c r="D86" s="367"/>
      <c r="E86" s="169" t="s">
        <v>43</v>
      </c>
      <c r="F86" s="170" t="s">
        <v>436</v>
      </c>
      <c r="G86" s="194">
        <f t="shared" si="32"/>
        <v>0</v>
      </c>
      <c r="H86" s="194">
        <v>0</v>
      </c>
      <c r="I86" s="194">
        <v>0</v>
      </c>
      <c r="J86" s="195"/>
      <c r="K86" s="195"/>
      <c r="L86" s="195"/>
      <c r="M86" s="195"/>
      <c r="N86" s="194">
        <f t="shared" si="33"/>
        <v>0</v>
      </c>
      <c r="O86" s="194">
        <v>0</v>
      </c>
      <c r="P86" s="194">
        <v>0</v>
      </c>
    </row>
    <row r="87" spans="2:16" s="162" customFormat="1" ht="27" customHeight="1" x14ac:dyDescent="0.2">
      <c r="B87" s="383" t="s">
        <v>490</v>
      </c>
      <c r="C87" s="344" t="s">
        <v>491</v>
      </c>
      <c r="D87" s="344" t="s">
        <v>496</v>
      </c>
      <c r="E87" s="211" t="s">
        <v>31</v>
      </c>
      <c r="F87" s="206" t="s">
        <v>37</v>
      </c>
      <c r="G87" s="194">
        <f>H87+I87</f>
        <v>190297.50999999998</v>
      </c>
      <c r="H87" s="194">
        <f>H88+H89</f>
        <v>186460.3</v>
      </c>
      <c r="I87" s="194">
        <f>I88+P89</f>
        <v>3837.21</v>
      </c>
      <c r="J87" s="194">
        <f t="shared" ref="J87:M87" si="34">J88</f>
        <v>0</v>
      </c>
      <c r="K87" s="194">
        <f t="shared" si="34"/>
        <v>0</v>
      </c>
      <c r="L87" s="194">
        <f t="shared" si="34"/>
        <v>0</v>
      </c>
      <c r="M87" s="194">
        <f t="shared" si="34"/>
        <v>0</v>
      </c>
      <c r="N87" s="194">
        <f>O87+P87</f>
        <v>190297.50999999998</v>
      </c>
      <c r="O87" s="194">
        <f>O88+O89</f>
        <v>186460.3</v>
      </c>
      <c r="P87" s="194">
        <f>P88+P89</f>
        <v>3837.21</v>
      </c>
    </row>
    <row r="88" spans="2:16" s="162" customFormat="1" ht="26.25" customHeight="1" x14ac:dyDescent="0.2">
      <c r="B88" s="384"/>
      <c r="C88" s="345"/>
      <c r="D88" s="345"/>
      <c r="E88" s="220" t="s">
        <v>43</v>
      </c>
      <c r="F88" s="214" t="s">
        <v>505</v>
      </c>
      <c r="G88" s="194">
        <f>H88+I88</f>
        <v>190265.61</v>
      </c>
      <c r="H88" s="194">
        <v>186460.3</v>
      </c>
      <c r="I88" s="194">
        <v>3805.31</v>
      </c>
      <c r="J88" s="195"/>
      <c r="K88" s="195"/>
      <c r="L88" s="195"/>
      <c r="M88" s="195"/>
      <c r="N88" s="194">
        <f>O88+P88</f>
        <v>190265.61</v>
      </c>
      <c r="O88" s="194">
        <v>186460.3</v>
      </c>
      <c r="P88" s="194">
        <v>3805.31</v>
      </c>
    </row>
    <row r="89" spans="2:16" s="162" customFormat="1" ht="23.25" customHeight="1" x14ac:dyDescent="0.2">
      <c r="B89" s="385"/>
      <c r="C89" s="346"/>
      <c r="D89" s="346"/>
      <c r="E89" s="221"/>
      <c r="F89" s="214" t="s">
        <v>504</v>
      </c>
      <c r="G89" s="194">
        <f>H89+P89</f>
        <v>31.9</v>
      </c>
      <c r="H89" s="194">
        <v>0</v>
      </c>
      <c r="I89" s="162">
        <v>31.9</v>
      </c>
      <c r="J89" s="195"/>
      <c r="K89" s="195"/>
      <c r="L89" s="195"/>
      <c r="M89" s="195"/>
      <c r="N89" s="194">
        <f>O89+P89</f>
        <v>31.9</v>
      </c>
      <c r="O89" s="194">
        <v>0</v>
      </c>
      <c r="P89" s="194">
        <v>31.9</v>
      </c>
    </row>
    <row r="90" spans="2:16" s="32" customFormat="1" ht="24.75" customHeight="1" x14ac:dyDescent="0.2">
      <c r="B90" s="367" t="s">
        <v>7</v>
      </c>
      <c r="C90" s="367" t="s">
        <v>86</v>
      </c>
      <c r="D90" s="367" t="s">
        <v>493</v>
      </c>
      <c r="E90" s="183" t="s">
        <v>31</v>
      </c>
      <c r="F90" s="184" t="s">
        <v>37</v>
      </c>
      <c r="G90" s="194">
        <f t="shared" si="26"/>
        <v>45725</v>
      </c>
      <c r="H90" s="194">
        <f>H91+H92+H93</f>
        <v>0</v>
      </c>
      <c r="I90" s="194">
        <f>I91+I92+I93</f>
        <v>45725</v>
      </c>
      <c r="J90" s="194">
        <f t="shared" ref="J90:M90" si="35">J91+J92+J93</f>
        <v>0</v>
      </c>
      <c r="K90" s="194">
        <f t="shared" si="35"/>
        <v>0</v>
      </c>
      <c r="L90" s="194">
        <f t="shared" si="35"/>
        <v>0</v>
      </c>
      <c r="M90" s="194">
        <f t="shared" si="35"/>
        <v>0</v>
      </c>
      <c r="N90" s="194">
        <f t="shared" si="31"/>
        <v>45725</v>
      </c>
      <c r="O90" s="194">
        <f>O91+O92+O93</f>
        <v>0</v>
      </c>
      <c r="P90" s="194">
        <f>P91+P92+P93</f>
        <v>45725</v>
      </c>
    </row>
    <row r="91" spans="2:16" s="32" customFormat="1" ht="36.75" customHeight="1" x14ac:dyDescent="0.2">
      <c r="B91" s="367"/>
      <c r="C91" s="367"/>
      <c r="D91" s="367"/>
      <c r="E91" s="367" t="s">
        <v>455</v>
      </c>
      <c r="F91" s="184" t="s">
        <v>199</v>
      </c>
      <c r="G91" s="194">
        <f t="shared" si="26"/>
        <v>36149.800000000003</v>
      </c>
      <c r="H91" s="194">
        <v>0</v>
      </c>
      <c r="I91" s="194">
        <f>I95</f>
        <v>36149.800000000003</v>
      </c>
      <c r="J91" s="195"/>
      <c r="K91" s="195"/>
      <c r="L91" s="195"/>
      <c r="M91" s="195"/>
      <c r="N91" s="194">
        <f t="shared" si="31"/>
        <v>36149.800000000003</v>
      </c>
      <c r="O91" s="194">
        <v>0</v>
      </c>
      <c r="P91" s="194">
        <f>P95</f>
        <v>36149.800000000003</v>
      </c>
    </row>
    <row r="92" spans="2:16" s="32" customFormat="1" ht="36.75" hidden="1" customHeight="1" x14ac:dyDescent="0.2">
      <c r="B92" s="367"/>
      <c r="C92" s="367"/>
      <c r="D92" s="367"/>
      <c r="E92" s="367"/>
      <c r="F92" s="184" t="s">
        <v>194</v>
      </c>
      <c r="G92" s="194">
        <f>H92+I92</f>
        <v>0</v>
      </c>
      <c r="H92" s="194">
        <v>0</v>
      </c>
      <c r="I92" s="194">
        <f>I104</f>
        <v>0</v>
      </c>
      <c r="J92" s="195"/>
      <c r="K92" s="195"/>
      <c r="L92" s="195"/>
      <c r="M92" s="195"/>
      <c r="N92" s="194">
        <f>O92+P92</f>
        <v>0</v>
      </c>
      <c r="O92" s="194">
        <v>0</v>
      </c>
      <c r="P92" s="194">
        <f>P104</f>
        <v>0</v>
      </c>
    </row>
    <row r="93" spans="2:16" s="32" customFormat="1" ht="33" customHeight="1" x14ac:dyDescent="0.2">
      <c r="B93" s="367"/>
      <c r="C93" s="367"/>
      <c r="D93" s="367"/>
      <c r="E93" s="367"/>
      <c r="F93" s="184" t="s">
        <v>416</v>
      </c>
      <c r="G93" s="194">
        <f t="shared" ref="G93" si="36">H93+I93</f>
        <v>9575.2000000000007</v>
      </c>
      <c r="H93" s="194">
        <v>0</v>
      </c>
      <c r="I93" s="194">
        <f>I110</f>
        <v>9575.2000000000007</v>
      </c>
      <c r="J93" s="195"/>
      <c r="K93" s="195"/>
      <c r="L93" s="195"/>
      <c r="M93" s="195"/>
      <c r="N93" s="194">
        <f t="shared" ref="N93:N95" si="37">O93+P93</f>
        <v>9575.2000000000007</v>
      </c>
      <c r="O93" s="194">
        <v>0</v>
      </c>
      <c r="P93" s="194">
        <f>P110</f>
        <v>9575.2000000000007</v>
      </c>
    </row>
    <row r="94" spans="2:16" s="32" customFormat="1" ht="33.75" customHeight="1" x14ac:dyDescent="0.2">
      <c r="B94" s="367" t="s">
        <v>2</v>
      </c>
      <c r="C94" s="367" t="s">
        <v>117</v>
      </c>
      <c r="D94" s="367" t="s">
        <v>470</v>
      </c>
      <c r="E94" s="183" t="s">
        <v>31</v>
      </c>
      <c r="F94" s="184" t="s">
        <v>37</v>
      </c>
      <c r="G94" s="194">
        <f t="shared" si="26"/>
        <v>38725</v>
      </c>
      <c r="H94" s="194">
        <f>H95</f>
        <v>0</v>
      </c>
      <c r="I94" s="194">
        <v>38725</v>
      </c>
      <c r="J94" s="195"/>
      <c r="K94" s="195"/>
      <c r="L94" s="195"/>
      <c r="M94" s="195"/>
      <c r="N94" s="194">
        <f t="shared" si="37"/>
        <v>57068.800000000003</v>
      </c>
      <c r="O94" s="194">
        <f>O95</f>
        <v>0</v>
      </c>
      <c r="P94" s="194">
        <f>P95+P100</f>
        <v>57068.800000000003</v>
      </c>
    </row>
    <row r="95" spans="2:16" s="32" customFormat="1" ht="357" customHeight="1" x14ac:dyDescent="0.2">
      <c r="B95" s="367"/>
      <c r="C95" s="367"/>
      <c r="D95" s="367"/>
      <c r="E95" s="183" t="s">
        <v>455</v>
      </c>
      <c r="F95" s="184" t="s">
        <v>199</v>
      </c>
      <c r="G95" s="194">
        <f t="shared" si="26"/>
        <v>36149.800000000003</v>
      </c>
      <c r="H95" s="194">
        <f>H97+H98</f>
        <v>0</v>
      </c>
      <c r="I95" s="194">
        <f>I96+I99+I101</f>
        <v>36149.800000000003</v>
      </c>
      <c r="J95" s="195"/>
      <c r="K95" s="195"/>
      <c r="L95" s="195"/>
      <c r="M95" s="195"/>
      <c r="N95" s="194">
        <f t="shared" si="37"/>
        <v>36149.800000000003</v>
      </c>
      <c r="O95" s="194">
        <f>O97+O98</f>
        <v>0</v>
      </c>
      <c r="P95" s="194">
        <f>P96+P99+P101</f>
        <v>36149.800000000003</v>
      </c>
    </row>
    <row r="96" spans="2:16" s="32" customFormat="1" ht="18.75" customHeight="1" x14ac:dyDescent="0.2">
      <c r="B96" s="365" t="s">
        <v>5</v>
      </c>
      <c r="C96" s="344" t="s">
        <v>458</v>
      </c>
      <c r="D96" s="344" t="s">
        <v>513</v>
      </c>
      <c r="E96" s="216" t="s">
        <v>31</v>
      </c>
      <c r="F96" s="217" t="s">
        <v>37</v>
      </c>
      <c r="G96" s="194">
        <f t="shared" si="26"/>
        <v>5806</v>
      </c>
      <c r="H96" s="194">
        <f>H97</f>
        <v>0</v>
      </c>
      <c r="I96" s="194">
        <f>I97</f>
        <v>5806</v>
      </c>
      <c r="J96" s="195"/>
      <c r="K96" s="195"/>
      <c r="L96" s="195"/>
      <c r="M96" s="195"/>
      <c r="N96" s="194">
        <f>O96+P96</f>
        <v>5806</v>
      </c>
      <c r="O96" s="194">
        <f>O97</f>
        <v>0</v>
      </c>
      <c r="P96" s="194">
        <f>P97</f>
        <v>5806</v>
      </c>
    </row>
    <row r="97" spans="2:16" s="32" customFormat="1" ht="276" customHeight="1" x14ac:dyDescent="0.2">
      <c r="B97" s="378"/>
      <c r="C97" s="345"/>
      <c r="D97" s="346"/>
      <c r="E97" s="344" t="s">
        <v>455</v>
      </c>
      <c r="F97" s="370" t="s">
        <v>199</v>
      </c>
      <c r="G97" s="404">
        <f>H97+I97</f>
        <v>5806</v>
      </c>
      <c r="H97" s="404">
        <v>0</v>
      </c>
      <c r="I97" s="404">
        <v>5806</v>
      </c>
      <c r="J97" s="196"/>
      <c r="K97" s="196"/>
      <c r="L97" s="196"/>
      <c r="M97" s="196"/>
      <c r="N97" s="404">
        <f>O97+P97</f>
        <v>5806</v>
      </c>
      <c r="O97" s="404">
        <v>0</v>
      </c>
      <c r="P97" s="404">
        <v>5806</v>
      </c>
    </row>
    <row r="98" spans="2:16" s="32" customFormat="1" ht="261" customHeight="1" x14ac:dyDescent="0.2">
      <c r="B98" s="366"/>
      <c r="C98" s="346"/>
      <c r="D98" s="216" t="s">
        <v>469</v>
      </c>
      <c r="E98" s="346"/>
      <c r="F98" s="372"/>
      <c r="G98" s="405"/>
      <c r="H98" s="405"/>
      <c r="I98" s="405"/>
      <c r="J98" s="196"/>
      <c r="K98" s="196"/>
      <c r="L98" s="196"/>
      <c r="M98" s="196"/>
      <c r="N98" s="405"/>
      <c r="O98" s="405"/>
      <c r="P98" s="405"/>
    </row>
    <row r="99" spans="2:16" s="32" customFormat="1" ht="54" customHeight="1" x14ac:dyDescent="0.2">
      <c r="B99" s="365" t="s">
        <v>63</v>
      </c>
      <c r="C99" s="344" t="s">
        <v>500</v>
      </c>
      <c r="D99" s="344" t="s">
        <v>507</v>
      </c>
      <c r="E99" s="216" t="s">
        <v>31</v>
      </c>
      <c r="F99" s="217" t="s">
        <v>37</v>
      </c>
      <c r="G99" s="194">
        <f>H99+I99</f>
        <v>20919</v>
      </c>
      <c r="H99" s="194">
        <f>H100</f>
        <v>0</v>
      </c>
      <c r="I99" s="194">
        <f>I100</f>
        <v>20919</v>
      </c>
      <c r="J99" s="195"/>
      <c r="K99" s="195"/>
      <c r="L99" s="195"/>
      <c r="M99" s="195"/>
      <c r="N99" s="194">
        <f>O99+P99</f>
        <v>20919</v>
      </c>
      <c r="O99" s="194">
        <f>O100</f>
        <v>0</v>
      </c>
      <c r="P99" s="194">
        <f>P100</f>
        <v>20919</v>
      </c>
    </row>
    <row r="100" spans="2:16" s="32" customFormat="1" ht="148.5" customHeight="1" x14ac:dyDescent="0.2">
      <c r="B100" s="366"/>
      <c r="C100" s="346"/>
      <c r="D100" s="346"/>
      <c r="E100" s="216" t="s">
        <v>455</v>
      </c>
      <c r="F100" s="217" t="s">
        <v>199</v>
      </c>
      <c r="G100" s="194">
        <f>H100+I100</f>
        <v>20919</v>
      </c>
      <c r="H100" s="194">
        <v>0</v>
      </c>
      <c r="I100" s="194">
        <v>20919</v>
      </c>
      <c r="J100" s="195"/>
      <c r="K100" s="195"/>
      <c r="L100" s="195"/>
      <c r="M100" s="195"/>
      <c r="N100" s="194">
        <f>O100+P100</f>
        <v>20919</v>
      </c>
      <c r="O100" s="194">
        <v>0</v>
      </c>
      <c r="P100" s="194">
        <v>20919</v>
      </c>
    </row>
    <row r="101" spans="2:16" s="32" customFormat="1" ht="39.75" customHeight="1" x14ac:dyDescent="0.2">
      <c r="B101" s="365" t="s">
        <v>64</v>
      </c>
      <c r="C101" s="344" t="s">
        <v>512</v>
      </c>
      <c r="D101" s="344" t="s">
        <v>501</v>
      </c>
      <c r="E101" s="216" t="s">
        <v>31</v>
      </c>
      <c r="F101" s="217" t="s">
        <v>37</v>
      </c>
      <c r="G101" s="194">
        <f>H101+I101</f>
        <v>9424.7999999999993</v>
      </c>
      <c r="H101" s="194">
        <f>H102</f>
        <v>0</v>
      </c>
      <c r="I101" s="194">
        <f>I102</f>
        <v>9424.7999999999993</v>
      </c>
      <c r="J101" s="194">
        <v>0</v>
      </c>
      <c r="K101" s="194">
        <v>0</v>
      </c>
      <c r="L101" s="194">
        <v>0</v>
      </c>
      <c r="M101" s="194">
        <v>0</v>
      </c>
      <c r="N101" s="194">
        <f>O101+P101</f>
        <v>9424.7999999999993</v>
      </c>
      <c r="O101" s="194">
        <f>O102</f>
        <v>0</v>
      </c>
      <c r="P101" s="194">
        <f>P102</f>
        <v>9424.7999999999993</v>
      </c>
    </row>
    <row r="102" spans="2:16" s="32" customFormat="1" ht="84.75" customHeight="1" x14ac:dyDescent="0.2">
      <c r="B102" s="366"/>
      <c r="C102" s="346"/>
      <c r="D102" s="346"/>
      <c r="E102" s="216" t="s">
        <v>455</v>
      </c>
      <c r="F102" s="217" t="s">
        <v>199</v>
      </c>
      <c r="G102" s="194">
        <f>H102+I102</f>
        <v>9424.7999999999993</v>
      </c>
      <c r="H102" s="194">
        <v>0</v>
      </c>
      <c r="I102" s="194">
        <v>9424.7999999999993</v>
      </c>
      <c r="J102" s="194">
        <v>0</v>
      </c>
      <c r="K102" s="194">
        <v>0</v>
      </c>
      <c r="L102" s="194">
        <v>0</v>
      </c>
      <c r="M102" s="194">
        <v>0</v>
      </c>
      <c r="N102" s="194">
        <f>O102+P102</f>
        <v>9424.7999999999993</v>
      </c>
      <c r="O102" s="194">
        <v>0</v>
      </c>
      <c r="P102" s="194">
        <v>9424.7999999999993</v>
      </c>
    </row>
    <row r="103" spans="2:16" s="32" customFormat="1" ht="33.75" customHeight="1" x14ac:dyDescent="0.2">
      <c r="B103" s="367" t="s">
        <v>65</v>
      </c>
      <c r="C103" s="367" t="s">
        <v>121</v>
      </c>
      <c r="D103" s="367" t="s">
        <v>465</v>
      </c>
      <c r="E103" s="183" t="s">
        <v>31</v>
      </c>
      <c r="F103" s="184" t="s">
        <v>37</v>
      </c>
      <c r="G103" s="194">
        <f>G104</f>
        <v>0</v>
      </c>
      <c r="H103" s="194">
        <f>H104</f>
        <v>0</v>
      </c>
      <c r="I103" s="194">
        <f>I104</f>
        <v>0</v>
      </c>
      <c r="J103" s="195"/>
      <c r="K103" s="195"/>
      <c r="L103" s="195"/>
      <c r="M103" s="195"/>
      <c r="N103" s="194">
        <f>N104</f>
        <v>0</v>
      </c>
      <c r="O103" s="194">
        <f>O104</f>
        <v>0</v>
      </c>
      <c r="P103" s="194">
        <f>P104</f>
        <v>0</v>
      </c>
    </row>
    <row r="104" spans="2:16" s="32" customFormat="1" ht="63.75" customHeight="1" x14ac:dyDescent="0.2">
      <c r="B104" s="367"/>
      <c r="C104" s="367"/>
      <c r="D104" s="367"/>
      <c r="E104" s="183" t="s">
        <v>455</v>
      </c>
      <c r="F104" s="217" t="s">
        <v>37</v>
      </c>
      <c r="G104" s="194">
        <f t="shared" ref="G104:G112" si="38">H104+I104</f>
        <v>0</v>
      </c>
      <c r="H104" s="194">
        <f>H106+H108</f>
        <v>0</v>
      </c>
      <c r="I104" s="194">
        <v>0</v>
      </c>
      <c r="J104" s="195"/>
      <c r="K104" s="195"/>
      <c r="L104" s="195"/>
      <c r="M104" s="195"/>
      <c r="N104" s="194">
        <f t="shared" ref="N104:N112" si="39">O104+P104</f>
        <v>0</v>
      </c>
      <c r="O104" s="194">
        <f>O106+O108</f>
        <v>0</v>
      </c>
      <c r="P104" s="194">
        <v>0</v>
      </c>
    </row>
    <row r="105" spans="2:16" s="32" customFormat="1" ht="18.75" hidden="1" customHeight="1" x14ac:dyDescent="0.2">
      <c r="B105" s="386" t="s">
        <v>66</v>
      </c>
      <c r="C105" s="367" t="s">
        <v>460</v>
      </c>
      <c r="D105" s="367" t="s">
        <v>461</v>
      </c>
      <c r="E105" s="183" t="s">
        <v>31</v>
      </c>
      <c r="F105" s="184" t="s">
        <v>37</v>
      </c>
      <c r="G105" s="194">
        <f t="shared" si="38"/>
        <v>0</v>
      </c>
      <c r="H105" s="194">
        <f>H106</f>
        <v>0</v>
      </c>
      <c r="I105" s="194">
        <f>I106</f>
        <v>0</v>
      </c>
      <c r="J105" s="194">
        <f t="shared" ref="J105" si="40">K105+L105</f>
        <v>0</v>
      </c>
      <c r="K105" s="194">
        <f t="shared" ref="K105:L105" si="41">K106</f>
        <v>0</v>
      </c>
      <c r="L105" s="194">
        <f t="shared" si="41"/>
        <v>0</v>
      </c>
      <c r="M105" s="194">
        <f t="shared" ref="M105" si="42">N105+O105</f>
        <v>0</v>
      </c>
      <c r="N105" s="194">
        <f t="shared" si="39"/>
        <v>0</v>
      </c>
      <c r="O105" s="194">
        <f>O106</f>
        <v>0</v>
      </c>
      <c r="P105" s="194">
        <f>P106</f>
        <v>0</v>
      </c>
    </row>
    <row r="106" spans="2:16" s="32" customFormat="1" ht="71.25" hidden="1" customHeight="1" x14ac:dyDescent="0.2">
      <c r="B106" s="386"/>
      <c r="C106" s="367"/>
      <c r="D106" s="367"/>
      <c r="E106" s="183" t="s">
        <v>455</v>
      </c>
      <c r="F106" s="184" t="s">
        <v>349</v>
      </c>
      <c r="G106" s="194">
        <f t="shared" si="38"/>
        <v>0</v>
      </c>
      <c r="H106" s="194">
        <v>0</v>
      </c>
      <c r="I106" s="194">
        <v>0</v>
      </c>
      <c r="J106" s="195"/>
      <c r="K106" s="195"/>
      <c r="L106" s="195"/>
      <c r="M106" s="195"/>
      <c r="N106" s="194">
        <f t="shared" si="39"/>
        <v>0</v>
      </c>
      <c r="O106" s="194">
        <v>0</v>
      </c>
      <c r="P106" s="194">
        <v>0</v>
      </c>
    </row>
    <row r="107" spans="2:16" s="32" customFormat="1" ht="18.75" customHeight="1" x14ac:dyDescent="0.2">
      <c r="B107" s="386" t="s">
        <v>67</v>
      </c>
      <c r="C107" s="367" t="s">
        <v>123</v>
      </c>
      <c r="D107" s="367" t="s">
        <v>448</v>
      </c>
      <c r="E107" s="183" t="s">
        <v>31</v>
      </c>
      <c r="F107" s="184" t="s">
        <v>37</v>
      </c>
      <c r="G107" s="194">
        <f t="shared" si="38"/>
        <v>0</v>
      </c>
      <c r="H107" s="194">
        <f>H108</f>
        <v>0</v>
      </c>
      <c r="I107" s="194">
        <f>I108</f>
        <v>0</v>
      </c>
      <c r="J107" s="194">
        <f t="shared" ref="J107" si="43">K107+L107</f>
        <v>0</v>
      </c>
      <c r="K107" s="194">
        <f t="shared" ref="K107:L107" si="44">K108</f>
        <v>0</v>
      </c>
      <c r="L107" s="194">
        <f t="shared" si="44"/>
        <v>0</v>
      </c>
      <c r="M107" s="194">
        <f t="shared" ref="M107" si="45">N107+O107</f>
        <v>0</v>
      </c>
      <c r="N107" s="194">
        <f t="shared" si="39"/>
        <v>0</v>
      </c>
      <c r="O107" s="194">
        <f>O108</f>
        <v>0</v>
      </c>
      <c r="P107" s="194">
        <f>P108</f>
        <v>0</v>
      </c>
    </row>
    <row r="108" spans="2:16" s="32" customFormat="1" ht="60" customHeight="1" x14ac:dyDescent="0.2">
      <c r="B108" s="386"/>
      <c r="C108" s="367"/>
      <c r="D108" s="367"/>
      <c r="E108" s="183" t="s">
        <v>455</v>
      </c>
      <c r="F108" s="217" t="s">
        <v>37</v>
      </c>
      <c r="G108" s="194">
        <f t="shared" si="38"/>
        <v>0</v>
      </c>
      <c r="H108" s="194">
        <v>0</v>
      </c>
      <c r="I108" s="194">
        <v>0</v>
      </c>
      <c r="J108" s="195"/>
      <c r="K108" s="195"/>
      <c r="L108" s="195"/>
      <c r="M108" s="195"/>
      <c r="N108" s="194">
        <f t="shared" si="39"/>
        <v>0</v>
      </c>
      <c r="O108" s="194">
        <v>0</v>
      </c>
      <c r="P108" s="194">
        <v>0</v>
      </c>
    </row>
    <row r="109" spans="2:16" s="32" customFormat="1" ht="27.75" customHeight="1" x14ac:dyDescent="0.2">
      <c r="B109" s="367" t="s">
        <v>69</v>
      </c>
      <c r="C109" s="367" t="s">
        <v>125</v>
      </c>
      <c r="D109" s="367" t="s">
        <v>503</v>
      </c>
      <c r="E109" s="183" t="s">
        <v>31</v>
      </c>
      <c r="F109" s="184" t="s">
        <v>37</v>
      </c>
      <c r="G109" s="194">
        <f t="shared" si="38"/>
        <v>9575.2000000000007</v>
      </c>
      <c r="H109" s="194">
        <f>H111</f>
        <v>0</v>
      </c>
      <c r="I109" s="194">
        <f>I111</f>
        <v>9575.2000000000007</v>
      </c>
      <c r="J109" s="195"/>
      <c r="K109" s="195"/>
      <c r="L109" s="195"/>
      <c r="M109" s="195"/>
      <c r="N109" s="194">
        <f t="shared" si="39"/>
        <v>9575.2000000000007</v>
      </c>
      <c r="O109" s="194">
        <f>O111</f>
        <v>0</v>
      </c>
      <c r="P109" s="194">
        <f>P111</f>
        <v>9575.2000000000007</v>
      </c>
    </row>
    <row r="110" spans="2:16" s="32" customFormat="1" ht="44.25" customHeight="1" x14ac:dyDescent="0.2">
      <c r="B110" s="367"/>
      <c r="C110" s="367"/>
      <c r="D110" s="367"/>
      <c r="E110" s="183" t="s">
        <v>455</v>
      </c>
      <c r="F110" s="184" t="s">
        <v>416</v>
      </c>
      <c r="G110" s="194">
        <f t="shared" si="38"/>
        <v>9575.2000000000007</v>
      </c>
      <c r="H110" s="194">
        <f>H112</f>
        <v>0</v>
      </c>
      <c r="I110" s="194">
        <f>I112</f>
        <v>9575.2000000000007</v>
      </c>
      <c r="J110" s="195"/>
      <c r="K110" s="195"/>
      <c r="L110" s="195"/>
      <c r="M110" s="195"/>
      <c r="N110" s="194">
        <f t="shared" si="39"/>
        <v>9575.2000000000007</v>
      </c>
      <c r="O110" s="194">
        <v>0</v>
      </c>
      <c r="P110" s="194">
        <f>P112</f>
        <v>9575.2000000000007</v>
      </c>
    </row>
    <row r="111" spans="2:16" s="32" customFormat="1" ht="69" customHeight="1" x14ac:dyDescent="0.2">
      <c r="B111" s="386" t="s">
        <v>462</v>
      </c>
      <c r="C111" s="367" t="s">
        <v>463</v>
      </c>
      <c r="D111" s="344" t="s">
        <v>502</v>
      </c>
      <c r="E111" s="187" t="s">
        <v>31</v>
      </c>
      <c r="F111" s="186" t="s">
        <v>37</v>
      </c>
      <c r="G111" s="194">
        <f t="shared" si="38"/>
        <v>9575.2000000000007</v>
      </c>
      <c r="H111" s="194">
        <f>H112</f>
        <v>0</v>
      </c>
      <c r="I111" s="194">
        <f>I112</f>
        <v>9575.2000000000007</v>
      </c>
      <c r="J111" s="195"/>
      <c r="K111" s="195"/>
      <c r="L111" s="195"/>
      <c r="M111" s="195"/>
      <c r="N111" s="194">
        <f t="shared" si="39"/>
        <v>9575.2000000000007</v>
      </c>
      <c r="O111" s="194">
        <f>O112</f>
        <v>0</v>
      </c>
      <c r="P111" s="194">
        <f>P112</f>
        <v>9575.2000000000007</v>
      </c>
    </row>
    <row r="112" spans="2:16" s="32" customFormat="1" ht="66" customHeight="1" x14ac:dyDescent="0.2">
      <c r="B112" s="386"/>
      <c r="C112" s="367"/>
      <c r="D112" s="346"/>
      <c r="E112" s="215" t="s">
        <v>455</v>
      </c>
      <c r="F112" s="218" t="s">
        <v>416</v>
      </c>
      <c r="G112" s="219">
        <f t="shared" si="38"/>
        <v>9575.2000000000007</v>
      </c>
      <c r="H112" s="219">
        <v>0</v>
      </c>
      <c r="I112" s="219">
        <v>9575.2000000000007</v>
      </c>
      <c r="J112" s="196"/>
      <c r="K112" s="196"/>
      <c r="L112" s="196"/>
      <c r="M112" s="196"/>
      <c r="N112" s="219">
        <f t="shared" si="39"/>
        <v>9575.2000000000007</v>
      </c>
      <c r="O112" s="219">
        <v>0</v>
      </c>
      <c r="P112" s="291">
        <v>9575.2000000000007</v>
      </c>
    </row>
    <row r="113" spans="2:16" s="32" customFormat="1" ht="27.75" customHeight="1" x14ac:dyDescent="0.2">
      <c r="B113" s="386" t="s">
        <v>464</v>
      </c>
      <c r="C113" s="367" t="s">
        <v>467</v>
      </c>
      <c r="D113" s="344" t="s">
        <v>299</v>
      </c>
      <c r="E113" s="187" t="s">
        <v>31</v>
      </c>
      <c r="F113" s="186" t="s">
        <v>37</v>
      </c>
      <c r="G113" s="194">
        <f>H113+I113</f>
        <v>0</v>
      </c>
      <c r="H113" s="194">
        <f>H114</f>
        <v>0</v>
      </c>
      <c r="I113" s="194">
        <f>I114</f>
        <v>0</v>
      </c>
      <c r="J113" s="195"/>
      <c r="K113" s="195"/>
      <c r="L113" s="195"/>
      <c r="M113" s="195"/>
      <c r="N113" s="194">
        <f>O113+P113</f>
        <v>0</v>
      </c>
      <c r="O113" s="194">
        <f>O114</f>
        <v>0</v>
      </c>
      <c r="P113" s="194">
        <f>P114</f>
        <v>0</v>
      </c>
    </row>
    <row r="114" spans="2:16" s="32" customFormat="1" ht="46.5" customHeight="1" x14ac:dyDescent="0.2">
      <c r="B114" s="386"/>
      <c r="C114" s="367"/>
      <c r="D114" s="346"/>
      <c r="E114" s="185" t="s">
        <v>455</v>
      </c>
      <c r="F114" s="184"/>
      <c r="G114" s="194">
        <f>H114+I114</f>
        <v>0</v>
      </c>
      <c r="H114" s="194">
        <v>0</v>
      </c>
      <c r="I114" s="194">
        <v>0</v>
      </c>
      <c r="J114" s="195"/>
      <c r="K114" s="195"/>
      <c r="L114" s="195"/>
      <c r="M114" s="195"/>
      <c r="N114" s="194">
        <f>O114+P114</f>
        <v>0</v>
      </c>
      <c r="O114" s="194">
        <v>0</v>
      </c>
      <c r="P114" s="194">
        <v>0</v>
      </c>
    </row>
    <row r="115" spans="2:16" s="111" customFormat="1" ht="18.75" customHeight="1" x14ac:dyDescent="0.2">
      <c r="B115" s="367" t="s">
        <v>61</v>
      </c>
      <c r="C115" s="344" t="s">
        <v>126</v>
      </c>
      <c r="D115" s="344" t="s">
        <v>493</v>
      </c>
      <c r="E115" s="158" t="s">
        <v>31</v>
      </c>
      <c r="F115" s="159" t="s">
        <v>37</v>
      </c>
      <c r="G115" s="194">
        <f t="shared" ref="G115:G192" si="46">H115+I115</f>
        <v>0</v>
      </c>
      <c r="H115" s="194">
        <f>H116</f>
        <v>0</v>
      </c>
      <c r="I115" s="194">
        <f>I116</f>
        <v>0</v>
      </c>
      <c r="J115" s="195"/>
      <c r="K115" s="195"/>
      <c r="L115" s="195"/>
      <c r="M115" s="195"/>
      <c r="N115" s="194">
        <f t="shared" ref="N115:N191" si="47">O115+P115</f>
        <v>0</v>
      </c>
      <c r="O115" s="194">
        <f>O116</f>
        <v>0</v>
      </c>
      <c r="P115" s="194">
        <f>P116</f>
        <v>0</v>
      </c>
    </row>
    <row r="116" spans="2:16" s="111" customFormat="1" ht="69" customHeight="1" x14ac:dyDescent="0.2">
      <c r="B116" s="367"/>
      <c r="C116" s="346"/>
      <c r="D116" s="346"/>
      <c r="E116" s="158" t="s">
        <v>43</v>
      </c>
      <c r="F116" s="159" t="s">
        <v>37</v>
      </c>
      <c r="G116" s="194">
        <f t="shared" si="46"/>
        <v>0</v>
      </c>
      <c r="H116" s="194">
        <f>H118+H120+H124+H128</f>
        <v>0</v>
      </c>
      <c r="I116" s="194">
        <f>I118+I120+I124+I128</f>
        <v>0</v>
      </c>
      <c r="J116" s="195"/>
      <c r="K116" s="195"/>
      <c r="L116" s="195"/>
      <c r="M116" s="195"/>
      <c r="N116" s="194">
        <f t="shared" si="47"/>
        <v>0</v>
      </c>
      <c r="O116" s="194">
        <f>O118+O120+O124+O128</f>
        <v>0</v>
      </c>
      <c r="P116" s="194">
        <f>P118+P120+P124+P128</f>
        <v>0</v>
      </c>
    </row>
    <row r="117" spans="2:16" s="111" customFormat="1" ht="18.75" customHeight="1" x14ac:dyDescent="0.2">
      <c r="B117" s="367" t="s">
        <v>70</v>
      </c>
      <c r="C117" s="367" t="s">
        <v>127</v>
      </c>
      <c r="D117" s="344" t="s">
        <v>511</v>
      </c>
      <c r="E117" s="158" t="s">
        <v>31</v>
      </c>
      <c r="F117" s="159" t="s">
        <v>37</v>
      </c>
      <c r="G117" s="194">
        <f t="shared" si="46"/>
        <v>0</v>
      </c>
      <c r="H117" s="194">
        <f>H118</f>
        <v>0</v>
      </c>
      <c r="I117" s="194">
        <f>I118</f>
        <v>0</v>
      </c>
      <c r="J117" s="195"/>
      <c r="K117" s="195"/>
      <c r="L117" s="195"/>
      <c r="M117" s="195"/>
      <c r="N117" s="194">
        <f t="shared" si="47"/>
        <v>0</v>
      </c>
      <c r="O117" s="194">
        <f>O118</f>
        <v>0</v>
      </c>
      <c r="P117" s="194">
        <f>P118</f>
        <v>0</v>
      </c>
    </row>
    <row r="118" spans="2:16" s="111" customFormat="1" ht="66.75" customHeight="1" x14ac:dyDescent="0.2">
      <c r="B118" s="367"/>
      <c r="C118" s="367"/>
      <c r="D118" s="346"/>
      <c r="E118" s="158" t="s">
        <v>43</v>
      </c>
      <c r="F118" s="159" t="s">
        <v>37</v>
      </c>
      <c r="G118" s="194">
        <f t="shared" si="46"/>
        <v>0</v>
      </c>
      <c r="H118" s="194">
        <v>0</v>
      </c>
      <c r="I118" s="194">
        <v>0</v>
      </c>
      <c r="J118" s="195"/>
      <c r="K118" s="195"/>
      <c r="L118" s="195"/>
      <c r="M118" s="195"/>
      <c r="N118" s="194">
        <f t="shared" si="47"/>
        <v>0</v>
      </c>
      <c r="O118" s="194">
        <v>0</v>
      </c>
      <c r="P118" s="194">
        <v>0</v>
      </c>
    </row>
    <row r="119" spans="2:16" s="111" customFormat="1" ht="18.75" customHeight="1" x14ac:dyDescent="0.2">
      <c r="B119" s="367" t="s">
        <v>72</v>
      </c>
      <c r="C119" s="367" t="s">
        <v>130</v>
      </c>
      <c r="D119" s="344" t="s">
        <v>511</v>
      </c>
      <c r="E119" s="158" t="s">
        <v>31</v>
      </c>
      <c r="F119" s="159" t="s">
        <v>37</v>
      </c>
      <c r="G119" s="194">
        <f t="shared" si="46"/>
        <v>0</v>
      </c>
      <c r="H119" s="194">
        <f>H120</f>
        <v>0</v>
      </c>
      <c r="I119" s="194">
        <f>I120</f>
        <v>0</v>
      </c>
      <c r="J119" s="195"/>
      <c r="K119" s="195"/>
      <c r="L119" s="195"/>
      <c r="M119" s="195"/>
      <c r="N119" s="194">
        <f t="shared" si="47"/>
        <v>0</v>
      </c>
      <c r="O119" s="194">
        <f>O120</f>
        <v>0</v>
      </c>
      <c r="P119" s="194">
        <f>P120</f>
        <v>0</v>
      </c>
    </row>
    <row r="120" spans="2:16" s="111" customFormat="1" ht="82.5" customHeight="1" x14ac:dyDescent="0.2">
      <c r="B120" s="367"/>
      <c r="C120" s="367"/>
      <c r="D120" s="346"/>
      <c r="E120" s="158" t="s">
        <v>43</v>
      </c>
      <c r="F120" s="159" t="s">
        <v>37</v>
      </c>
      <c r="G120" s="194">
        <f t="shared" si="46"/>
        <v>0</v>
      </c>
      <c r="H120" s="194">
        <f>H122</f>
        <v>0</v>
      </c>
      <c r="I120" s="194">
        <f>I122</f>
        <v>0</v>
      </c>
      <c r="J120" s="195"/>
      <c r="K120" s="195"/>
      <c r="L120" s="195"/>
      <c r="M120" s="195"/>
      <c r="N120" s="194">
        <f t="shared" si="47"/>
        <v>0</v>
      </c>
      <c r="O120" s="194">
        <f>O122</f>
        <v>0</v>
      </c>
      <c r="P120" s="194">
        <f>P122</f>
        <v>0</v>
      </c>
    </row>
    <row r="121" spans="2:16" s="111" customFormat="1" ht="18.75" hidden="1" customHeight="1" x14ac:dyDescent="0.2">
      <c r="B121" s="373" t="s">
        <v>75</v>
      </c>
      <c r="C121" s="367" t="s">
        <v>132</v>
      </c>
      <c r="D121" s="367" t="s">
        <v>299</v>
      </c>
      <c r="E121" s="158" t="s">
        <v>31</v>
      </c>
      <c r="F121" s="159"/>
      <c r="G121" s="194">
        <f t="shared" si="46"/>
        <v>0</v>
      </c>
      <c r="H121" s="194">
        <f>H122</f>
        <v>0</v>
      </c>
      <c r="I121" s="194">
        <f>I122</f>
        <v>0</v>
      </c>
      <c r="J121" s="195"/>
      <c r="K121" s="195"/>
      <c r="L121" s="195"/>
      <c r="M121" s="195"/>
      <c r="N121" s="194">
        <f t="shared" si="47"/>
        <v>0</v>
      </c>
      <c r="O121" s="194">
        <f>O122</f>
        <v>0</v>
      </c>
      <c r="P121" s="194">
        <f>P122</f>
        <v>0</v>
      </c>
    </row>
    <row r="122" spans="2:16" s="111" customFormat="1" ht="85.5" hidden="1" customHeight="1" x14ac:dyDescent="0.2">
      <c r="B122" s="373"/>
      <c r="C122" s="367"/>
      <c r="D122" s="367"/>
      <c r="E122" s="158" t="s">
        <v>43</v>
      </c>
      <c r="F122" s="159"/>
      <c r="G122" s="194">
        <f t="shared" si="46"/>
        <v>0</v>
      </c>
      <c r="H122" s="194">
        <v>0</v>
      </c>
      <c r="I122" s="194">
        <v>0</v>
      </c>
      <c r="J122" s="195"/>
      <c r="K122" s="195"/>
      <c r="L122" s="195"/>
      <c r="M122" s="195"/>
      <c r="N122" s="194">
        <f t="shared" si="47"/>
        <v>0</v>
      </c>
      <c r="O122" s="194">
        <v>0</v>
      </c>
      <c r="P122" s="194">
        <v>0</v>
      </c>
    </row>
    <row r="123" spans="2:16" s="111" customFormat="1" ht="18.75" customHeight="1" x14ac:dyDescent="0.2">
      <c r="B123" s="367" t="s">
        <v>76</v>
      </c>
      <c r="C123" s="367" t="s">
        <v>133</v>
      </c>
      <c r="D123" s="344" t="s">
        <v>511</v>
      </c>
      <c r="E123" s="158" t="s">
        <v>31</v>
      </c>
      <c r="F123" s="159" t="s">
        <v>37</v>
      </c>
      <c r="G123" s="194">
        <f t="shared" si="46"/>
        <v>0</v>
      </c>
      <c r="H123" s="194">
        <f>H124</f>
        <v>0</v>
      </c>
      <c r="I123" s="194">
        <f>I124</f>
        <v>0</v>
      </c>
      <c r="J123" s="195"/>
      <c r="K123" s="195"/>
      <c r="L123" s="195"/>
      <c r="M123" s="195"/>
      <c r="N123" s="194">
        <f t="shared" si="47"/>
        <v>0</v>
      </c>
      <c r="O123" s="194">
        <f>O124</f>
        <v>0</v>
      </c>
      <c r="P123" s="194">
        <f>P124</f>
        <v>0</v>
      </c>
    </row>
    <row r="124" spans="2:16" s="111" customFormat="1" ht="100.5" customHeight="1" x14ac:dyDescent="0.2">
      <c r="B124" s="367"/>
      <c r="C124" s="367"/>
      <c r="D124" s="346"/>
      <c r="E124" s="158" t="s">
        <v>43</v>
      </c>
      <c r="F124" s="159" t="s">
        <v>37</v>
      </c>
      <c r="G124" s="194">
        <f t="shared" si="46"/>
        <v>0</v>
      </c>
      <c r="H124" s="194">
        <f>H126</f>
        <v>0</v>
      </c>
      <c r="I124" s="194">
        <f>I126</f>
        <v>0</v>
      </c>
      <c r="J124" s="195"/>
      <c r="K124" s="195"/>
      <c r="L124" s="195"/>
      <c r="M124" s="195"/>
      <c r="N124" s="194">
        <f t="shared" si="47"/>
        <v>0</v>
      </c>
      <c r="O124" s="194">
        <f>O126</f>
        <v>0</v>
      </c>
      <c r="P124" s="194">
        <f>P126</f>
        <v>0</v>
      </c>
    </row>
    <row r="125" spans="2:16" s="111" customFormat="1" ht="18.75" hidden="1" customHeight="1" x14ac:dyDescent="0.2">
      <c r="B125" s="373" t="s">
        <v>71</v>
      </c>
      <c r="C125" s="367" t="s">
        <v>134</v>
      </c>
      <c r="D125" s="367" t="s">
        <v>299</v>
      </c>
      <c r="E125" s="158" t="s">
        <v>31</v>
      </c>
      <c r="F125" s="159"/>
      <c r="G125" s="194">
        <f t="shared" si="46"/>
        <v>0</v>
      </c>
      <c r="H125" s="194">
        <f>H126</f>
        <v>0</v>
      </c>
      <c r="I125" s="194">
        <f>I126</f>
        <v>0</v>
      </c>
      <c r="J125" s="195"/>
      <c r="K125" s="195"/>
      <c r="L125" s="195"/>
      <c r="M125" s="195"/>
      <c r="N125" s="194">
        <f t="shared" si="47"/>
        <v>0</v>
      </c>
      <c r="O125" s="194">
        <f>O126</f>
        <v>0</v>
      </c>
      <c r="P125" s="194">
        <f>P126</f>
        <v>0</v>
      </c>
    </row>
    <row r="126" spans="2:16" s="111" customFormat="1" ht="82.5" hidden="1" customHeight="1" x14ac:dyDescent="0.2">
      <c r="B126" s="373"/>
      <c r="C126" s="367"/>
      <c r="D126" s="367"/>
      <c r="E126" s="158" t="s">
        <v>43</v>
      </c>
      <c r="F126" s="159"/>
      <c r="G126" s="194">
        <f t="shared" si="46"/>
        <v>0</v>
      </c>
      <c r="H126" s="194">
        <v>0</v>
      </c>
      <c r="I126" s="194">
        <v>0</v>
      </c>
      <c r="J126" s="195"/>
      <c r="K126" s="195"/>
      <c r="L126" s="195"/>
      <c r="M126" s="195"/>
      <c r="N126" s="194">
        <f t="shared" si="47"/>
        <v>0</v>
      </c>
      <c r="O126" s="194">
        <v>0</v>
      </c>
      <c r="P126" s="194">
        <v>0</v>
      </c>
    </row>
    <row r="127" spans="2:16" s="111" customFormat="1" ht="18.75" customHeight="1" x14ac:dyDescent="0.2">
      <c r="B127" s="367" t="s">
        <v>77</v>
      </c>
      <c r="C127" s="367" t="s">
        <v>135</v>
      </c>
      <c r="D127" s="344" t="s">
        <v>511</v>
      </c>
      <c r="E127" s="158" t="s">
        <v>31</v>
      </c>
      <c r="F127" s="159" t="s">
        <v>37</v>
      </c>
      <c r="G127" s="194">
        <f t="shared" si="46"/>
        <v>0</v>
      </c>
      <c r="H127" s="194">
        <f>H128</f>
        <v>0</v>
      </c>
      <c r="I127" s="194">
        <f>I128</f>
        <v>0</v>
      </c>
      <c r="J127" s="195"/>
      <c r="K127" s="195"/>
      <c r="L127" s="195"/>
      <c r="M127" s="195"/>
      <c r="N127" s="194">
        <f t="shared" si="47"/>
        <v>0</v>
      </c>
      <c r="O127" s="194">
        <f>O128</f>
        <v>0</v>
      </c>
      <c r="P127" s="194">
        <f>P128</f>
        <v>0</v>
      </c>
    </row>
    <row r="128" spans="2:16" s="111" customFormat="1" ht="63.75" customHeight="1" x14ac:dyDescent="0.2">
      <c r="B128" s="367"/>
      <c r="C128" s="367"/>
      <c r="D128" s="346"/>
      <c r="E128" s="158" t="s">
        <v>43</v>
      </c>
      <c r="F128" s="159" t="s">
        <v>37</v>
      </c>
      <c r="G128" s="194">
        <f t="shared" si="46"/>
        <v>0</v>
      </c>
      <c r="H128" s="194">
        <v>0</v>
      </c>
      <c r="I128" s="194">
        <v>0</v>
      </c>
      <c r="J128" s="195"/>
      <c r="K128" s="195"/>
      <c r="L128" s="195"/>
      <c r="M128" s="195"/>
      <c r="N128" s="194">
        <f t="shared" si="47"/>
        <v>0</v>
      </c>
      <c r="O128" s="194">
        <v>0</v>
      </c>
      <c r="P128" s="194">
        <v>0</v>
      </c>
    </row>
    <row r="129" spans="2:16" s="111" customFormat="1" ht="25.5" customHeight="1" x14ac:dyDescent="0.2">
      <c r="B129" s="344" t="s">
        <v>487</v>
      </c>
      <c r="C129" s="344" t="s">
        <v>488</v>
      </c>
      <c r="D129" s="344" t="s">
        <v>511</v>
      </c>
      <c r="E129" s="204" t="s">
        <v>31</v>
      </c>
      <c r="F129" s="205" t="s">
        <v>37</v>
      </c>
      <c r="G129" s="194">
        <f t="shared" ref="G129:G130" si="48">H129+I129</f>
        <v>0</v>
      </c>
      <c r="H129" s="194">
        <v>0</v>
      </c>
      <c r="I129" s="194">
        <v>0</v>
      </c>
      <c r="J129" s="195"/>
      <c r="K129" s="195"/>
      <c r="L129" s="195"/>
      <c r="M129" s="195"/>
      <c r="N129" s="194">
        <f t="shared" ref="N129:N130" si="49">O129+P129</f>
        <v>0</v>
      </c>
      <c r="O129" s="194">
        <v>0</v>
      </c>
      <c r="P129" s="194">
        <v>0</v>
      </c>
    </row>
    <row r="130" spans="2:16" s="111" customFormat="1" ht="47.25" customHeight="1" x14ac:dyDescent="0.2">
      <c r="B130" s="346"/>
      <c r="C130" s="346"/>
      <c r="D130" s="346"/>
      <c r="E130" s="204"/>
      <c r="F130" s="205" t="s">
        <v>37</v>
      </c>
      <c r="G130" s="194">
        <f t="shared" si="48"/>
        <v>0</v>
      </c>
      <c r="H130" s="194">
        <v>0</v>
      </c>
      <c r="I130" s="194">
        <v>0</v>
      </c>
      <c r="J130" s="195"/>
      <c r="K130" s="195"/>
      <c r="L130" s="195"/>
      <c r="M130" s="195"/>
      <c r="N130" s="194">
        <f t="shared" si="49"/>
        <v>0</v>
      </c>
      <c r="O130" s="194">
        <v>0</v>
      </c>
      <c r="P130" s="194">
        <v>0</v>
      </c>
    </row>
    <row r="131" spans="2:16" s="111" customFormat="1" ht="18.75" customHeight="1" x14ac:dyDescent="0.2">
      <c r="B131" s="344" t="s">
        <v>62</v>
      </c>
      <c r="C131" s="344" t="s">
        <v>136</v>
      </c>
      <c r="D131" s="344" t="s">
        <v>493</v>
      </c>
      <c r="E131" s="158" t="s">
        <v>31</v>
      </c>
      <c r="F131" s="159" t="s">
        <v>37</v>
      </c>
      <c r="G131" s="197">
        <f t="shared" si="46"/>
        <v>280637.3</v>
      </c>
      <c r="H131" s="197">
        <f>H135+H141+H145+H149</f>
        <v>0</v>
      </c>
      <c r="I131" s="197">
        <f>I132+I137+I142+I146</f>
        <v>280637.3</v>
      </c>
      <c r="J131" s="198"/>
      <c r="K131" s="198"/>
      <c r="L131" s="198"/>
      <c r="M131" s="198"/>
      <c r="N131" s="197">
        <f t="shared" si="47"/>
        <v>280637.3</v>
      </c>
      <c r="O131" s="197">
        <f>O135+O141+O145+O149</f>
        <v>0</v>
      </c>
      <c r="P131" s="197">
        <f>P132+P137+P142+P146</f>
        <v>280637.3</v>
      </c>
    </row>
    <row r="132" spans="2:16" s="111" customFormat="1" ht="18.75" customHeight="1" x14ac:dyDescent="0.2">
      <c r="B132" s="345"/>
      <c r="C132" s="345"/>
      <c r="D132" s="345"/>
      <c r="E132" s="367" t="s">
        <v>43</v>
      </c>
      <c r="F132" s="159" t="s">
        <v>311</v>
      </c>
      <c r="G132" s="194">
        <f t="shared" si="46"/>
        <v>40621</v>
      </c>
      <c r="H132" s="194">
        <v>0</v>
      </c>
      <c r="I132" s="194">
        <f>I133+I134+I135+I136</f>
        <v>40621</v>
      </c>
      <c r="J132" s="195"/>
      <c r="K132" s="195"/>
      <c r="L132" s="195"/>
      <c r="M132" s="195"/>
      <c r="N132" s="194">
        <f t="shared" si="47"/>
        <v>40621</v>
      </c>
      <c r="O132" s="194">
        <v>0</v>
      </c>
      <c r="P132" s="194">
        <f>P133+P134+P135+P136</f>
        <v>40621</v>
      </c>
    </row>
    <row r="133" spans="2:16" s="111" customFormat="1" ht="18.75" x14ac:dyDescent="0.2">
      <c r="B133" s="345"/>
      <c r="C133" s="345"/>
      <c r="D133" s="345"/>
      <c r="E133" s="367"/>
      <c r="F133" s="159" t="s">
        <v>147</v>
      </c>
      <c r="G133" s="194">
        <f t="shared" si="46"/>
        <v>34047</v>
      </c>
      <c r="H133" s="194">
        <v>0</v>
      </c>
      <c r="I133" s="194">
        <f>I172</f>
        <v>34047</v>
      </c>
      <c r="J133" s="195"/>
      <c r="K133" s="195"/>
      <c r="L133" s="195"/>
      <c r="M133" s="195"/>
      <c r="N133" s="194">
        <f t="shared" si="47"/>
        <v>34047</v>
      </c>
      <c r="O133" s="194">
        <v>0</v>
      </c>
      <c r="P133" s="194">
        <f>P172</f>
        <v>34047</v>
      </c>
    </row>
    <row r="134" spans="2:16" s="111" customFormat="1" ht="18.75" x14ac:dyDescent="0.2">
      <c r="B134" s="345"/>
      <c r="C134" s="345"/>
      <c r="D134" s="345"/>
      <c r="E134" s="367"/>
      <c r="F134" s="159" t="s">
        <v>148</v>
      </c>
      <c r="G134" s="194">
        <f t="shared" si="46"/>
        <v>6499</v>
      </c>
      <c r="H134" s="194">
        <v>0</v>
      </c>
      <c r="I134" s="194">
        <f t="shared" ref="I134:I135" si="50">I173</f>
        <v>6499</v>
      </c>
      <c r="J134" s="195"/>
      <c r="K134" s="195"/>
      <c r="L134" s="195"/>
      <c r="M134" s="195"/>
      <c r="N134" s="194">
        <f t="shared" si="47"/>
        <v>6499</v>
      </c>
      <c r="O134" s="194">
        <v>0</v>
      </c>
      <c r="P134" s="194">
        <f t="shared" ref="P134:P135" si="51">P173</f>
        <v>6499</v>
      </c>
    </row>
    <row r="135" spans="2:16" s="111" customFormat="1" ht="18.75" x14ac:dyDescent="0.2">
      <c r="B135" s="345"/>
      <c r="C135" s="345"/>
      <c r="D135" s="345"/>
      <c r="E135" s="367"/>
      <c r="F135" s="159" t="s">
        <v>149</v>
      </c>
      <c r="G135" s="194">
        <f t="shared" si="46"/>
        <v>75</v>
      </c>
      <c r="H135" s="194">
        <v>0</v>
      </c>
      <c r="I135" s="194">
        <f t="shared" si="50"/>
        <v>75</v>
      </c>
      <c r="J135" s="195"/>
      <c r="K135" s="195"/>
      <c r="L135" s="195"/>
      <c r="M135" s="195"/>
      <c r="N135" s="194">
        <f t="shared" si="47"/>
        <v>75</v>
      </c>
      <c r="O135" s="194">
        <v>0</v>
      </c>
      <c r="P135" s="194">
        <f t="shared" si="51"/>
        <v>75</v>
      </c>
    </row>
    <row r="136" spans="2:16" s="111" customFormat="1" ht="18.75" hidden="1" customHeight="1" x14ac:dyDescent="0.2">
      <c r="B136" s="345"/>
      <c r="C136" s="345"/>
      <c r="D136" s="345"/>
      <c r="E136" s="367"/>
      <c r="F136" s="159" t="s">
        <v>417</v>
      </c>
      <c r="G136" s="194">
        <f t="shared" si="46"/>
        <v>0</v>
      </c>
      <c r="H136" s="194">
        <f>H187</f>
        <v>0</v>
      </c>
      <c r="I136" s="194">
        <f>I187</f>
        <v>0</v>
      </c>
      <c r="J136" s="195"/>
      <c r="K136" s="195"/>
      <c r="L136" s="195"/>
      <c r="M136" s="195"/>
      <c r="N136" s="194">
        <f t="shared" si="47"/>
        <v>0</v>
      </c>
      <c r="O136" s="194">
        <f>O187</f>
        <v>0</v>
      </c>
      <c r="P136" s="194">
        <f>P187</f>
        <v>0</v>
      </c>
    </row>
    <row r="137" spans="2:16" s="111" customFormat="1" ht="18.75" x14ac:dyDescent="0.2">
      <c r="B137" s="345"/>
      <c r="C137" s="345"/>
      <c r="D137" s="345"/>
      <c r="E137" s="367" t="s">
        <v>455</v>
      </c>
      <c r="F137" s="159" t="s">
        <v>311</v>
      </c>
      <c r="G137" s="194">
        <f t="shared" si="46"/>
        <v>121169.4</v>
      </c>
      <c r="H137" s="194">
        <v>0</v>
      </c>
      <c r="I137" s="194">
        <f>I138+I139+I140+I141</f>
        <v>121169.4</v>
      </c>
      <c r="J137" s="195"/>
      <c r="K137" s="195"/>
      <c r="L137" s="195"/>
      <c r="M137" s="195"/>
      <c r="N137" s="194">
        <f t="shared" si="47"/>
        <v>121169.4</v>
      </c>
      <c r="O137" s="194">
        <v>0</v>
      </c>
      <c r="P137" s="194">
        <f>P138+P139+P140+P141</f>
        <v>121169.4</v>
      </c>
    </row>
    <row r="138" spans="2:16" s="111" customFormat="1" ht="18.75" x14ac:dyDescent="0.2">
      <c r="B138" s="345"/>
      <c r="C138" s="345"/>
      <c r="D138" s="345"/>
      <c r="E138" s="367"/>
      <c r="F138" s="159" t="s">
        <v>150</v>
      </c>
      <c r="G138" s="194">
        <f t="shared" si="46"/>
        <v>22634</v>
      </c>
      <c r="H138" s="194">
        <v>0</v>
      </c>
      <c r="I138" s="194">
        <f>I176</f>
        <v>22634</v>
      </c>
      <c r="J138" s="195"/>
      <c r="K138" s="195"/>
      <c r="L138" s="195"/>
      <c r="M138" s="195"/>
      <c r="N138" s="194">
        <f t="shared" si="47"/>
        <v>22634</v>
      </c>
      <c r="O138" s="194">
        <v>0</v>
      </c>
      <c r="P138" s="194">
        <f>P176</f>
        <v>22634</v>
      </c>
    </row>
    <row r="139" spans="2:16" s="111" customFormat="1" ht="18.75" x14ac:dyDescent="0.2">
      <c r="B139" s="345"/>
      <c r="C139" s="345"/>
      <c r="D139" s="345"/>
      <c r="E139" s="367"/>
      <c r="F139" s="159" t="s">
        <v>151</v>
      </c>
      <c r="G139" s="194">
        <f t="shared" si="46"/>
        <v>7608</v>
      </c>
      <c r="H139" s="194">
        <v>0</v>
      </c>
      <c r="I139" s="194">
        <f t="shared" ref="I139:I140" si="52">I177</f>
        <v>7608</v>
      </c>
      <c r="J139" s="195"/>
      <c r="K139" s="195"/>
      <c r="L139" s="195"/>
      <c r="M139" s="195"/>
      <c r="N139" s="194">
        <f t="shared" si="47"/>
        <v>7608</v>
      </c>
      <c r="O139" s="194">
        <v>0</v>
      </c>
      <c r="P139" s="194">
        <f t="shared" ref="P139:P140" si="53">P177</f>
        <v>7608</v>
      </c>
    </row>
    <row r="140" spans="2:16" s="111" customFormat="1" ht="18.75" x14ac:dyDescent="0.2">
      <c r="B140" s="345"/>
      <c r="C140" s="345"/>
      <c r="D140" s="345"/>
      <c r="E140" s="367"/>
      <c r="F140" s="159" t="s">
        <v>152</v>
      </c>
      <c r="G140" s="194">
        <f t="shared" si="46"/>
        <v>10</v>
      </c>
      <c r="H140" s="194">
        <v>0</v>
      </c>
      <c r="I140" s="194">
        <f t="shared" si="52"/>
        <v>10</v>
      </c>
      <c r="J140" s="195"/>
      <c r="K140" s="195"/>
      <c r="L140" s="195"/>
      <c r="M140" s="195"/>
      <c r="N140" s="194">
        <f t="shared" si="47"/>
        <v>10</v>
      </c>
      <c r="O140" s="194">
        <v>0</v>
      </c>
      <c r="P140" s="194">
        <f t="shared" si="53"/>
        <v>10</v>
      </c>
    </row>
    <row r="141" spans="2:16" s="111" customFormat="1" ht="18.75" x14ac:dyDescent="0.2">
      <c r="B141" s="345"/>
      <c r="C141" s="345"/>
      <c r="D141" s="345"/>
      <c r="E141" s="367"/>
      <c r="F141" s="159" t="s">
        <v>146</v>
      </c>
      <c r="G141" s="194">
        <f t="shared" si="46"/>
        <v>90917.4</v>
      </c>
      <c r="H141" s="194">
        <v>0</v>
      </c>
      <c r="I141" s="194">
        <f>I192</f>
        <v>90917.4</v>
      </c>
      <c r="J141" s="195"/>
      <c r="K141" s="195"/>
      <c r="L141" s="195"/>
      <c r="M141" s="195"/>
      <c r="N141" s="194">
        <f t="shared" si="47"/>
        <v>90917.4</v>
      </c>
      <c r="O141" s="194">
        <v>0</v>
      </c>
      <c r="P141" s="194">
        <f>P192</f>
        <v>90917.4</v>
      </c>
    </row>
    <row r="142" spans="2:16" s="111" customFormat="1" ht="18.75" x14ac:dyDescent="0.2">
      <c r="B142" s="345"/>
      <c r="C142" s="345"/>
      <c r="D142" s="345"/>
      <c r="E142" s="367" t="s">
        <v>78</v>
      </c>
      <c r="F142" s="159" t="s">
        <v>311</v>
      </c>
      <c r="G142" s="194">
        <f t="shared" si="46"/>
        <v>21043</v>
      </c>
      <c r="H142" s="194">
        <v>0</v>
      </c>
      <c r="I142" s="194">
        <f>I143+I144+I145</f>
        <v>21043</v>
      </c>
      <c r="J142" s="195"/>
      <c r="K142" s="195"/>
      <c r="L142" s="195"/>
      <c r="M142" s="195"/>
      <c r="N142" s="194">
        <f t="shared" si="47"/>
        <v>21043</v>
      </c>
      <c r="O142" s="194">
        <v>0</v>
      </c>
      <c r="P142" s="194">
        <f>P143+P144+P145</f>
        <v>21043</v>
      </c>
    </row>
    <row r="143" spans="2:16" s="111" customFormat="1" ht="18.75" x14ac:dyDescent="0.2">
      <c r="B143" s="345"/>
      <c r="C143" s="345"/>
      <c r="D143" s="345"/>
      <c r="E143" s="367"/>
      <c r="F143" s="159" t="s">
        <v>153</v>
      </c>
      <c r="G143" s="194">
        <f t="shared" si="46"/>
        <v>19111</v>
      </c>
      <c r="H143" s="194">
        <v>0</v>
      </c>
      <c r="I143" s="194">
        <f>I184</f>
        <v>19111</v>
      </c>
      <c r="J143" s="195"/>
      <c r="K143" s="195"/>
      <c r="L143" s="195"/>
      <c r="M143" s="195"/>
      <c r="N143" s="194">
        <f t="shared" si="47"/>
        <v>19111</v>
      </c>
      <c r="O143" s="194">
        <v>0</v>
      </c>
      <c r="P143" s="194">
        <f>P184</f>
        <v>19111</v>
      </c>
    </row>
    <row r="144" spans="2:16" s="111" customFormat="1" ht="18.75" x14ac:dyDescent="0.2">
      <c r="B144" s="345"/>
      <c r="C144" s="345"/>
      <c r="D144" s="345"/>
      <c r="E144" s="367"/>
      <c r="F144" s="159" t="s">
        <v>154</v>
      </c>
      <c r="G144" s="194">
        <f t="shared" si="46"/>
        <v>1849</v>
      </c>
      <c r="H144" s="194">
        <v>0</v>
      </c>
      <c r="I144" s="194">
        <f t="shared" ref="I144:I145" si="54">I185</f>
        <v>1849</v>
      </c>
      <c r="J144" s="195"/>
      <c r="K144" s="195"/>
      <c r="L144" s="195"/>
      <c r="M144" s="195"/>
      <c r="N144" s="194">
        <f t="shared" si="47"/>
        <v>1849</v>
      </c>
      <c r="O144" s="194">
        <v>0</v>
      </c>
      <c r="P144" s="194">
        <f t="shared" ref="P144:P145" si="55">P185</f>
        <v>1849</v>
      </c>
    </row>
    <row r="145" spans="2:16" s="111" customFormat="1" ht="18.75" x14ac:dyDescent="0.2">
      <c r="B145" s="345"/>
      <c r="C145" s="345"/>
      <c r="D145" s="345"/>
      <c r="E145" s="367"/>
      <c r="F145" s="159" t="s">
        <v>155</v>
      </c>
      <c r="G145" s="194">
        <f t="shared" si="46"/>
        <v>83</v>
      </c>
      <c r="H145" s="194">
        <v>0</v>
      </c>
      <c r="I145" s="194">
        <f t="shared" si="54"/>
        <v>83</v>
      </c>
      <c r="J145" s="195"/>
      <c r="K145" s="195"/>
      <c r="L145" s="195"/>
      <c r="M145" s="195"/>
      <c r="N145" s="194">
        <f t="shared" si="47"/>
        <v>83</v>
      </c>
      <c r="O145" s="194">
        <v>0</v>
      </c>
      <c r="P145" s="194">
        <f t="shared" si="55"/>
        <v>83</v>
      </c>
    </row>
    <row r="146" spans="2:16" s="111" customFormat="1" ht="18.75" customHeight="1" x14ac:dyDescent="0.2">
      <c r="B146" s="345"/>
      <c r="C146" s="345"/>
      <c r="D146" s="345"/>
      <c r="E146" s="344" t="s">
        <v>79</v>
      </c>
      <c r="F146" s="159" t="s">
        <v>311</v>
      </c>
      <c r="G146" s="194">
        <f t="shared" si="46"/>
        <v>97803.9</v>
      </c>
      <c r="H146" s="194">
        <v>0</v>
      </c>
      <c r="I146" s="194">
        <f>SUM(I147:I153)</f>
        <v>97803.9</v>
      </c>
      <c r="J146" s="195"/>
      <c r="K146" s="195"/>
      <c r="L146" s="195"/>
      <c r="M146" s="195"/>
      <c r="N146" s="194">
        <f t="shared" si="47"/>
        <v>97803.9</v>
      </c>
      <c r="O146" s="194">
        <v>0</v>
      </c>
      <c r="P146" s="194">
        <f>SUM(P147:P153)</f>
        <v>97803.9</v>
      </c>
    </row>
    <row r="147" spans="2:16" s="111" customFormat="1" ht="18.75" x14ac:dyDescent="0.2">
      <c r="B147" s="345"/>
      <c r="C147" s="345"/>
      <c r="D147" s="345"/>
      <c r="E147" s="345"/>
      <c r="F147" s="159" t="s">
        <v>156</v>
      </c>
      <c r="G147" s="194">
        <f t="shared" si="46"/>
        <v>50960</v>
      </c>
      <c r="H147" s="194">
        <v>0</v>
      </c>
      <c r="I147" s="194">
        <f>I180</f>
        <v>50960</v>
      </c>
      <c r="J147" s="195"/>
      <c r="K147" s="195"/>
      <c r="L147" s="195"/>
      <c r="M147" s="195"/>
      <c r="N147" s="194">
        <f t="shared" si="47"/>
        <v>50960</v>
      </c>
      <c r="O147" s="194">
        <v>0</v>
      </c>
      <c r="P147" s="194">
        <f>P180</f>
        <v>50960</v>
      </c>
    </row>
    <row r="148" spans="2:16" s="111" customFormat="1" ht="18.75" x14ac:dyDescent="0.2">
      <c r="B148" s="345"/>
      <c r="C148" s="345"/>
      <c r="D148" s="345"/>
      <c r="E148" s="345"/>
      <c r="F148" s="159" t="s">
        <v>157</v>
      </c>
      <c r="G148" s="194">
        <f t="shared" si="46"/>
        <v>1695</v>
      </c>
      <c r="H148" s="194">
        <v>0</v>
      </c>
      <c r="I148" s="194">
        <f t="shared" ref="I148:I149" si="56">I181</f>
        <v>1695</v>
      </c>
      <c r="J148" s="195"/>
      <c r="K148" s="195"/>
      <c r="L148" s="195"/>
      <c r="M148" s="195"/>
      <c r="N148" s="194">
        <f t="shared" si="47"/>
        <v>1695</v>
      </c>
      <c r="O148" s="194">
        <v>0</v>
      </c>
      <c r="P148" s="194">
        <f t="shared" ref="P148:P149" si="57">P181</f>
        <v>1695</v>
      </c>
    </row>
    <row r="149" spans="2:16" s="111" customFormat="1" ht="18.75" x14ac:dyDescent="0.2">
      <c r="B149" s="345"/>
      <c r="C149" s="345"/>
      <c r="D149" s="345"/>
      <c r="E149" s="345"/>
      <c r="F149" s="159" t="s">
        <v>158</v>
      </c>
      <c r="G149" s="194">
        <f t="shared" si="46"/>
        <v>620</v>
      </c>
      <c r="H149" s="194">
        <f t="shared" ref="H149" si="58">H186</f>
        <v>0</v>
      </c>
      <c r="I149" s="194">
        <f t="shared" si="56"/>
        <v>620</v>
      </c>
      <c r="J149" s="195"/>
      <c r="K149" s="195"/>
      <c r="L149" s="195"/>
      <c r="M149" s="195"/>
      <c r="N149" s="194">
        <f t="shared" si="47"/>
        <v>620</v>
      </c>
      <c r="O149" s="194">
        <f t="shared" ref="O149" si="59">O186</f>
        <v>0</v>
      </c>
      <c r="P149" s="194">
        <f t="shared" si="57"/>
        <v>620</v>
      </c>
    </row>
    <row r="150" spans="2:16" s="111" customFormat="1" ht="18.75" x14ac:dyDescent="0.2">
      <c r="B150" s="345"/>
      <c r="C150" s="345"/>
      <c r="D150" s="345"/>
      <c r="E150" s="345"/>
      <c r="F150" s="173" t="s">
        <v>434</v>
      </c>
      <c r="G150" s="194">
        <f t="shared" si="46"/>
        <v>8423.7999999999993</v>
      </c>
      <c r="H150" s="194">
        <v>0</v>
      </c>
      <c r="I150" s="194">
        <f>I201</f>
        <v>8423.7999999999993</v>
      </c>
      <c r="J150" s="195"/>
      <c r="K150" s="195"/>
      <c r="L150" s="195"/>
      <c r="M150" s="195"/>
      <c r="N150" s="194">
        <f t="shared" si="47"/>
        <v>8423.7999999999993</v>
      </c>
      <c r="O150" s="194">
        <v>0</v>
      </c>
      <c r="P150" s="194">
        <f>P201</f>
        <v>8423.7999999999993</v>
      </c>
    </row>
    <row r="151" spans="2:16" s="111" customFormat="1" ht="18.75" x14ac:dyDescent="0.2">
      <c r="B151" s="345"/>
      <c r="C151" s="345"/>
      <c r="D151" s="345"/>
      <c r="E151" s="345"/>
      <c r="F151" s="289" t="s">
        <v>645</v>
      </c>
      <c r="G151" s="194">
        <f t="shared" si="46"/>
        <v>16418.7</v>
      </c>
      <c r="H151" s="194">
        <v>0</v>
      </c>
      <c r="I151" s="194">
        <f>I202</f>
        <v>16418.7</v>
      </c>
      <c r="J151" s="195"/>
      <c r="K151" s="195"/>
      <c r="L151" s="195"/>
      <c r="M151" s="195"/>
      <c r="N151" s="194">
        <f t="shared" si="47"/>
        <v>16418.7</v>
      </c>
      <c r="O151" s="194">
        <v>0</v>
      </c>
      <c r="P151" s="194">
        <f>P202</f>
        <v>16418.7</v>
      </c>
    </row>
    <row r="152" spans="2:16" s="111" customFormat="1" ht="18.75" x14ac:dyDescent="0.2">
      <c r="B152" s="345"/>
      <c r="C152" s="345"/>
      <c r="D152" s="345"/>
      <c r="E152" s="345"/>
      <c r="F152" s="289" t="s">
        <v>646</v>
      </c>
      <c r="G152" s="194">
        <f t="shared" si="46"/>
        <v>19681.400000000001</v>
      </c>
      <c r="H152" s="194">
        <v>0</v>
      </c>
      <c r="I152" s="194">
        <f t="shared" ref="I152:I153" si="60">I203</f>
        <v>19681.400000000001</v>
      </c>
      <c r="J152" s="195"/>
      <c r="K152" s="195"/>
      <c r="L152" s="195"/>
      <c r="M152" s="195"/>
      <c r="N152" s="194">
        <f t="shared" si="47"/>
        <v>19681.400000000001</v>
      </c>
      <c r="O152" s="194">
        <v>0</v>
      </c>
      <c r="P152" s="194">
        <f t="shared" ref="P152:P153" si="61">P203</f>
        <v>19681.400000000001</v>
      </c>
    </row>
    <row r="153" spans="2:16" s="111" customFormat="1" ht="18.75" x14ac:dyDescent="0.2">
      <c r="B153" s="346"/>
      <c r="C153" s="346"/>
      <c r="D153" s="346"/>
      <c r="E153" s="346"/>
      <c r="F153" s="289" t="s">
        <v>647</v>
      </c>
      <c r="G153" s="194">
        <f t="shared" si="46"/>
        <v>5</v>
      </c>
      <c r="H153" s="194">
        <v>0</v>
      </c>
      <c r="I153" s="194">
        <f t="shared" si="60"/>
        <v>5</v>
      </c>
      <c r="J153" s="195"/>
      <c r="K153" s="195"/>
      <c r="L153" s="195"/>
      <c r="M153" s="195"/>
      <c r="N153" s="194">
        <f t="shared" si="47"/>
        <v>5</v>
      </c>
      <c r="O153" s="194">
        <v>0</v>
      </c>
      <c r="P153" s="194">
        <f t="shared" si="61"/>
        <v>5</v>
      </c>
    </row>
    <row r="154" spans="2:16" s="111" customFormat="1" ht="18.75" customHeight="1" x14ac:dyDescent="0.2">
      <c r="B154" s="344" t="s">
        <v>80</v>
      </c>
      <c r="C154" s="344" t="s">
        <v>137</v>
      </c>
      <c r="D154" s="344" t="s">
        <v>451</v>
      </c>
      <c r="E154" s="158" t="s">
        <v>31</v>
      </c>
      <c r="F154" s="159" t="s">
        <v>37</v>
      </c>
      <c r="G154" s="194">
        <f t="shared" si="46"/>
        <v>145191</v>
      </c>
      <c r="H154" s="194">
        <f>H171+H175+H179+H183</f>
        <v>0</v>
      </c>
      <c r="I154" s="194">
        <f>I155+I159+I163+I167</f>
        <v>145191</v>
      </c>
      <c r="J154" s="195"/>
      <c r="K154" s="195"/>
      <c r="L154" s="195"/>
      <c r="M154" s="195"/>
      <c r="N154" s="194">
        <f t="shared" si="47"/>
        <v>145191</v>
      </c>
      <c r="O154" s="194">
        <f>O171+O175+O179+O183</f>
        <v>0</v>
      </c>
      <c r="P154" s="194">
        <f>P155+P159+P163+P167</f>
        <v>145191</v>
      </c>
    </row>
    <row r="155" spans="2:16" s="111" customFormat="1" ht="18.75" x14ac:dyDescent="0.2">
      <c r="B155" s="345"/>
      <c r="C155" s="345"/>
      <c r="D155" s="345"/>
      <c r="E155" s="387" t="s">
        <v>43</v>
      </c>
      <c r="F155" s="223" t="s">
        <v>311</v>
      </c>
      <c r="G155" s="194">
        <f t="shared" si="46"/>
        <v>40621</v>
      </c>
      <c r="H155" s="194">
        <f>H156+H157+H158</f>
        <v>0</v>
      </c>
      <c r="I155" s="194">
        <f>I156+I157+I158</f>
        <v>40621</v>
      </c>
      <c r="J155" s="195"/>
      <c r="K155" s="195"/>
      <c r="L155" s="195"/>
      <c r="M155" s="195"/>
      <c r="N155" s="194">
        <f t="shared" si="47"/>
        <v>40621</v>
      </c>
      <c r="O155" s="194">
        <f>O156+O157+O158</f>
        <v>0</v>
      </c>
      <c r="P155" s="194">
        <f>P156+P157+P158</f>
        <v>40621</v>
      </c>
    </row>
    <row r="156" spans="2:16" s="111" customFormat="1" ht="18.75" customHeight="1" x14ac:dyDescent="0.2">
      <c r="B156" s="345"/>
      <c r="C156" s="345"/>
      <c r="D156" s="345"/>
      <c r="E156" s="387"/>
      <c r="F156" s="223" t="s">
        <v>147</v>
      </c>
      <c r="G156" s="194">
        <f t="shared" si="46"/>
        <v>34047</v>
      </c>
      <c r="H156" s="194">
        <v>0</v>
      </c>
      <c r="I156" s="194">
        <v>34047</v>
      </c>
      <c r="J156" s="195"/>
      <c r="K156" s="195"/>
      <c r="L156" s="195"/>
      <c r="M156" s="195"/>
      <c r="N156" s="194">
        <f t="shared" si="47"/>
        <v>34047</v>
      </c>
      <c r="O156" s="194">
        <v>0</v>
      </c>
      <c r="P156" s="194">
        <v>34047</v>
      </c>
    </row>
    <row r="157" spans="2:16" s="111" customFormat="1" ht="18.75" x14ac:dyDescent="0.2">
      <c r="B157" s="345"/>
      <c r="C157" s="345"/>
      <c r="D157" s="345"/>
      <c r="E157" s="387"/>
      <c r="F157" s="223" t="s">
        <v>148</v>
      </c>
      <c r="G157" s="194">
        <f t="shared" si="46"/>
        <v>6499</v>
      </c>
      <c r="H157" s="194">
        <v>0</v>
      </c>
      <c r="I157" s="194">
        <v>6499</v>
      </c>
      <c r="J157" s="195"/>
      <c r="K157" s="195"/>
      <c r="L157" s="195"/>
      <c r="M157" s="195"/>
      <c r="N157" s="194">
        <f t="shared" si="47"/>
        <v>6499</v>
      </c>
      <c r="O157" s="194">
        <v>0</v>
      </c>
      <c r="P157" s="194">
        <v>6499</v>
      </c>
    </row>
    <row r="158" spans="2:16" s="111" customFormat="1" ht="18.75" x14ac:dyDescent="0.2">
      <c r="B158" s="345"/>
      <c r="C158" s="345"/>
      <c r="D158" s="345"/>
      <c r="E158" s="387"/>
      <c r="F158" s="223" t="s">
        <v>149</v>
      </c>
      <c r="G158" s="194">
        <f t="shared" si="46"/>
        <v>75</v>
      </c>
      <c r="H158" s="194">
        <v>0</v>
      </c>
      <c r="I158" s="194">
        <v>75</v>
      </c>
      <c r="J158" s="195"/>
      <c r="K158" s="195"/>
      <c r="L158" s="195"/>
      <c r="M158" s="195"/>
      <c r="N158" s="194">
        <f t="shared" si="47"/>
        <v>75</v>
      </c>
      <c r="O158" s="194">
        <v>0</v>
      </c>
      <c r="P158" s="194">
        <v>75</v>
      </c>
    </row>
    <row r="159" spans="2:16" s="111" customFormat="1" ht="18.75" x14ac:dyDescent="0.2">
      <c r="B159" s="345"/>
      <c r="C159" s="345"/>
      <c r="D159" s="345"/>
      <c r="E159" s="406" t="str">
        <f>E175</f>
        <v>Департамент архитектуры и градостроительства Воронежской области</v>
      </c>
      <c r="F159" s="223" t="s">
        <v>311</v>
      </c>
      <c r="G159" s="194">
        <f t="shared" si="46"/>
        <v>30252</v>
      </c>
      <c r="H159" s="194">
        <f>H160+H161+H162</f>
        <v>0</v>
      </c>
      <c r="I159" s="194">
        <f>I160+I161+I162</f>
        <v>30252</v>
      </c>
      <c r="J159" s="195"/>
      <c r="K159" s="195"/>
      <c r="L159" s="195"/>
      <c r="M159" s="195"/>
      <c r="N159" s="194">
        <f t="shared" si="47"/>
        <v>30252</v>
      </c>
      <c r="O159" s="194">
        <f>O160+O161+O162</f>
        <v>0</v>
      </c>
      <c r="P159" s="194">
        <f>P160+P161+P162</f>
        <v>30252</v>
      </c>
    </row>
    <row r="160" spans="2:16" s="111" customFormat="1" ht="18.75" x14ac:dyDescent="0.2">
      <c r="B160" s="345"/>
      <c r="C160" s="345"/>
      <c r="D160" s="345"/>
      <c r="E160" s="407"/>
      <c r="F160" s="223" t="s">
        <v>150</v>
      </c>
      <c r="G160" s="194">
        <f t="shared" si="46"/>
        <v>22634</v>
      </c>
      <c r="H160" s="194">
        <v>0</v>
      </c>
      <c r="I160" s="194">
        <v>22634</v>
      </c>
      <c r="J160" s="195"/>
      <c r="K160" s="195"/>
      <c r="L160" s="195"/>
      <c r="M160" s="195"/>
      <c r="N160" s="194">
        <f t="shared" si="47"/>
        <v>22634</v>
      </c>
      <c r="O160" s="194">
        <v>0</v>
      </c>
      <c r="P160" s="194">
        <v>22634</v>
      </c>
    </row>
    <row r="161" spans="2:16" s="111" customFormat="1" ht="18.75" x14ac:dyDescent="0.2">
      <c r="B161" s="345"/>
      <c r="C161" s="345"/>
      <c r="D161" s="345"/>
      <c r="E161" s="407"/>
      <c r="F161" s="223" t="s">
        <v>151</v>
      </c>
      <c r="G161" s="194">
        <f t="shared" si="46"/>
        <v>7608</v>
      </c>
      <c r="H161" s="194">
        <v>0</v>
      </c>
      <c r="I161" s="194">
        <v>7608</v>
      </c>
      <c r="J161" s="195"/>
      <c r="K161" s="195"/>
      <c r="L161" s="195"/>
      <c r="M161" s="195"/>
      <c r="N161" s="194">
        <f t="shared" si="47"/>
        <v>7608</v>
      </c>
      <c r="O161" s="194">
        <v>0</v>
      </c>
      <c r="P161" s="194">
        <v>7608</v>
      </c>
    </row>
    <row r="162" spans="2:16" s="111" customFormat="1" ht="18.75" x14ac:dyDescent="0.2">
      <c r="B162" s="345"/>
      <c r="C162" s="345"/>
      <c r="D162" s="345"/>
      <c r="E162" s="408"/>
      <c r="F162" s="223" t="s">
        <v>152</v>
      </c>
      <c r="G162" s="194">
        <f t="shared" si="46"/>
        <v>10</v>
      </c>
      <c r="H162" s="194">
        <v>0</v>
      </c>
      <c r="I162" s="194">
        <v>10</v>
      </c>
      <c r="J162" s="195"/>
      <c r="K162" s="195"/>
      <c r="L162" s="195"/>
      <c r="M162" s="195"/>
      <c r="N162" s="194">
        <f t="shared" si="47"/>
        <v>10</v>
      </c>
      <c r="O162" s="194">
        <v>0</v>
      </c>
      <c r="P162" s="194">
        <v>10</v>
      </c>
    </row>
    <row r="163" spans="2:16" s="111" customFormat="1" ht="18.75" x14ac:dyDescent="0.2">
      <c r="B163" s="345"/>
      <c r="C163" s="345"/>
      <c r="D163" s="345"/>
      <c r="E163" s="406" t="str">
        <f>E179</f>
        <v>Государственная жилищная инспекция Воронежской области</v>
      </c>
      <c r="F163" s="223" t="s">
        <v>311</v>
      </c>
      <c r="G163" s="194">
        <f t="shared" si="46"/>
        <v>53275</v>
      </c>
      <c r="H163" s="194">
        <f>H164+H165+H166</f>
        <v>0</v>
      </c>
      <c r="I163" s="194">
        <f>I164+I165+I166</f>
        <v>53275</v>
      </c>
      <c r="J163" s="195"/>
      <c r="K163" s="195"/>
      <c r="L163" s="195"/>
      <c r="M163" s="195"/>
      <c r="N163" s="197">
        <f t="shared" si="47"/>
        <v>53275</v>
      </c>
      <c r="O163" s="197">
        <f>O164+O165+O166</f>
        <v>0</v>
      </c>
      <c r="P163" s="197">
        <f>P164+P165+P166</f>
        <v>53275</v>
      </c>
    </row>
    <row r="164" spans="2:16" s="111" customFormat="1" ht="18.75" x14ac:dyDescent="0.2">
      <c r="B164" s="345"/>
      <c r="C164" s="345"/>
      <c r="D164" s="345"/>
      <c r="E164" s="407"/>
      <c r="F164" s="223" t="s">
        <v>156</v>
      </c>
      <c r="G164" s="194">
        <f t="shared" si="46"/>
        <v>50960</v>
      </c>
      <c r="H164" s="194"/>
      <c r="I164" s="194">
        <v>50960</v>
      </c>
      <c r="J164" s="195"/>
      <c r="K164" s="195"/>
      <c r="L164" s="195"/>
      <c r="M164" s="195"/>
      <c r="N164" s="197">
        <f t="shared" si="47"/>
        <v>50960</v>
      </c>
      <c r="O164" s="194"/>
      <c r="P164" s="194">
        <v>50960</v>
      </c>
    </row>
    <row r="165" spans="2:16" s="111" customFormat="1" ht="18.75" x14ac:dyDescent="0.2">
      <c r="B165" s="345"/>
      <c r="C165" s="345"/>
      <c r="D165" s="345"/>
      <c r="E165" s="407"/>
      <c r="F165" s="223" t="s">
        <v>157</v>
      </c>
      <c r="G165" s="194">
        <f t="shared" si="46"/>
        <v>1695</v>
      </c>
      <c r="H165" s="194"/>
      <c r="I165" s="194">
        <v>1695</v>
      </c>
      <c r="J165" s="195"/>
      <c r="K165" s="195"/>
      <c r="L165" s="195"/>
      <c r="M165" s="195"/>
      <c r="N165" s="197">
        <f t="shared" si="47"/>
        <v>1695</v>
      </c>
      <c r="O165" s="194"/>
      <c r="P165" s="194">
        <v>1695</v>
      </c>
    </row>
    <row r="166" spans="2:16" s="111" customFormat="1" ht="18.75" x14ac:dyDescent="0.2">
      <c r="B166" s="345"/>
      <c r="C166" s="345"/>
      <c r="D166" s="345"/>
      <c r="E166" s="408"/>
      <c r="F166" s="223" t="s">
        <v>158</v>
      </c>
      <c r="G166" s="194">
        <f t="shared" si="46"/>
        <v>620</v>
      </c>
      <c r="H166" s="194"/>
      <c r="I166" s="194">
        <v>620</v>
      </c>
      <c r="J166" s="195"/>
      <c r="K166" s="195"/>
      <c r="L166" s="195"/>
      <c r="M166" s="195"/>
      <c r="N166" s="197">
        <f t="shared" si="47"/>
        <v>620</v>
      </c>
      <c r="O166" s="194"/>
      <c r="P166" s="194">
        <v>620</v>
      </c>
    </row>
    <row r="167" spans="2:16" s="111" customFormat="1" ht="18.75" x14ac:dyDescent="0.2">
      <c r="B167" s="345"/>
      <c r="C167" s="345"/>
      <c r="D167" s="345"/>
      <c r="E167" s="387" t="str">
        <f>E183</f>
        <v>Инспекция государственного строительного надзора Воронежской области</v>
      </c>
      <c r="F167" s="223" t="s">
        <v>311</v>
      </c>
      <c r="G167" s="194">
        <f t="shared" si="46"/>
        <v>21043</v>
      </c>
      <c r="H167" s="194">
        <f>H168+H169+H170</f>
        <v>0</v>
      </c>
      <c r="I167" s="194">
        <f>I168+I169+I170</f>
        <v>21043</v>
      </c>
      <c r="J167" s="195"/>
      <c r="K167" s="195"/>
      <c r="L167" s="195"/>
      <c r="M167" s="195"/>
      <c r="N167" s="194">
        <f t="shared" si="47"/>
        <v>21043</v>
      </c>
      <c r="O167" s="194">
        <f>O168+O169+O170</f>
        <v>0</v>
      </c>
      <c r="P167" s="194">
        <f>P168+P169+P170</f>
        <v>21043</v>
      </c>
    </row>
    <row r="168" spans="2:16" s="111" customFormat="1" ht="18.75" customHeight="1" x14ac:dyDescent="0.2">
      <c r="B168" s="345"/>
      <c r="C168" s="345"/>
      <c r="D168" s="345"/>
      <c r="E168" s="387"/>
      <c r="F168" s="223" t="s">
        <v>153</v>
      </c>
      <c r="G168" s="194">
        <f t="shared" si="46"/>
        <v>19111</v>
      </c>
      <c r="H168" s="194"/>
      <c r="I168" s="197">
        <v>19111</v>
      </c>
      <c r="J168" s="198"/>
      <c r="K168" s="198"/>
      <c r="L168" s="198"/>
      <c r="M168" s="198"/>
      <c r="N168" s="194">
        <f t="shared" si="47"/>
        <v>19111</v>
      </c>
      <c r="O168" s="197"/>
      <c r="P168" s="197">
        <v>19111</v>
      </c>
    </row>
    <row r="169" spans="2:16" s="111" customFormat="1" ht="18.75" x14ac:dyDescent="0.2">
      <c r="B169" s="345"/>
      <c r="C169" s="345"/>
      <c r="D169" s="345"/>
      <c r="E169" s="387"/>
      <c r="F169" s="223" t="s">
        <v>154</v>
      </c>
      <c r="G169" s="194">
        <f t="shared" si="46"/>
        <v>1849</v>
      </c>
      <c r="H169" s="194"/>
      <c r="I169" s="197">
        <v>1849</v>
      </c>
      <c r="J169" s="198"/>
      <c r="K169" s="198"/>
      <c r="L169" s="198"/>
      <c r="M169" s="198"/>
      <c r="N169" s="194">
        <f t="shared" si="47"/>
        <v>1849</v>
      </c>
      <c r="O169" s="197"/>
      <c r="P169" s="197">
        <v>1849</v>
      </c>
    </row>
    <row r="170" spans="2:16" s="111" customFormat="1" ht="18.75" x14ac:dyDescent="0.2">
      <c r="B170" s="346"/>
      <c r="C170" s="346"/>
      <c r="D170" s="346"/>
      <c r="E170" s="387"/>
      <c r="F170" s="223" t="s">
        <v>155</v>
      </c>
      <c r="G170" s="194">
        <f t="shared" si="46"/>
        <v>83</v>
      </c>
      <c r="H170" s="194"/>
      <c r="I170" s="197">
        <v>83</v>
      </c>
      <c r="J170" s="198"/>
      <c r="K170" s="198"/>
      <c r="L170" s="198"/>
      <c r="M170" s="198"/>
      <c r="N170" s="194">
        <f t="shared" si="47"/>
        <v>83</v>
      </c>
      <c r="O170" s="197"/>
      <c r="P170" s="197">
        <v>83</v>
      </c>
    </row>
    <row r="171" spans="2:16" s="111" customFormat="1" ht="18.75" x14ac:dyDescent="0.2">
      <c r="B171" s="365" t="s">
        <v>476</v>
      </c>
      <c r="C171" s="409" t="s">
        <v>480</v>
      </c>
      <c r="D171" s="344" t="s">
        <v>482</v>
      </c>
      <c r="E171" s="344" t="s">
        <v>43</v>
      </c>
      <c r="F171" s="203" t="s">
        <v>311</v>
      </c>
      <c r="G171" s="194">
        <f t="shared" ref="G171:G186" si="62">H171+I171</f>
        <v>40621</v>
      </c>
      <c r="H171" s="194">
        <f>H172+H173+H174</f>
        <v>0</v>
      </c>
      <c r="I171" s="194">
        <f>I172+I173+I174</f>
        <v>40621</v>
      </c>
      <c r="J171" s="195"/>
      <c r="K171" s="195"/>
      <c r="L171" s="195"/>
      <c r="M171" s="195"/>
      <c r="N171" s="194">
        <f t="shared" ref="N171:N186" si="63">O171+P171</f>
        <v>40621</v>
      </c>
      <c r="O171" s="194">
        <f>O172+O173+O174</f>
        <v>0</v>
      </c>
      <c r="P171" s="194">
        <f>P172+P173+P174</f>
        <v>40621</v>
      </c>
    </row>
    <row r="172" spans="2:16" s="111" customFormat="1" ht="18.75" x14ac:dyDescent="0.2">
      <c r="B172" s="378"/>
      <c r="C172" s="410"/>
      <c r="D172" s="345"/>
      <c r="E172" s="345"/>
      <c r="F172" s="203" t="s">
        <v>147</v>
      </c>
      <c r="G172" s="194">
        <f t="shared" si="62"/>
        <v>34047</v>
      </c>
      <c r="H172" s="194">
        <v>0</v>
      </c>
      <c r="I172" s="194">
        <v>34047</v>
      </c>
      <c r="J172" s="195"/>
      <c r="K172" s="195"/>
      <c r="L172" s="195"/>
      <c r="M172" s="195"/>
      <c r="N172" s="194">
        <f t="shared" si="63"/>
        <v>34047</v>
      </c>
      <c r="O172" s="194">
        <v>0</v>
      </c>
      <c r="P172" s="194">
        <v>34047</v>
      </c>
    </row>
    <row r="173" spans="2:16" s="111" customFormat="1" ht="18.75" x14ac:dyDescent="0.2">
      <c r="B173" s="378"/>
      <c r="C173" s="410"/>
      <c r="D173" s="345"/>
      <c r="E173" s="345"/>
      <c r="F173" s="203" t="s">
        <v>148</v>
      </c>
      <c r="G173" s="194">
        <f t="shared" si="62"/>
        <v>6499</v>
      </c>
      <c r="H173" s="194">
        <v>0</v>
      </c>
      <c r="I173" s="194">
        <v>6499</v>
      </c>
      <c r="J173" s="195"/>
      <c r="K173" s="195"/>
      <c r="L173" s="195"/>
      <c r="M173" s="195"/>
      <c r="N173" s="194">
        <f t="shared" si="63"/>
        <v>6499</v>
      </c>
      <c r="O173" s="194">
        <v>0</v>
      </c>
      <c r="P173" s="194">
        <v>6499</v>
      </c>
    </row>
    <row r="174" spans="2:16" s="111" customFormat="1" ht="18.75" x14ac:dyDescent="0.2">
      <c r="B174" s="366"/>
      <c r="C174" s="411"/>
      <c r="D174" s="346"/>
      <c r="E174" s="346"/>
      <c r="F174" s="203" t="s">
        <v>149</v>
      </c>
      <c r="G174" s="194">
        <f t="shared" si="62"/>
        <v>75</v>
      </c>
      <c r="H174" s="194">
        <v>0</v>
      </c>
      <c r="I174" s="194">
        <v>75</v>
      </c>
      <c r="J174" s="195"/>
      <c r="K174" s="195"/>
      <c r="L174" s="195"/>
      <c r="M174" s="195"/>
      <c r="N174" s="194">
        <f t="shared" si="63"/>
        <v>75</v>
      </c>
      <c r="O174" s="194">
        <v>0</v>
      </c>
      <c r="P174" s="194">
        <v>75</v>
      </c>
    </row>
    <row r="175" spans="2:16" s="111" customFormat="1" ht="18.75" x14ac:dyDescent="0.2">
      <c r="B175" s="365" t="s">
        <v>477</v>
      </c>
      <c r="C175" s="344" t="s">
        <v>481</v>
      </c>
      <c r="D175" s="344" t="s">
        <v>483</v>
      </c>
      <c r="E175" s="344" t="s">
        <v>455</v>
      </c>
      <c r="F175" s="203" t="s">
        <v>311</v>
      </c>
      <c r="G175" s="194">
        <f t="shared" si="62"/>
        <v>30252</v>
      </c>
      <c r="H175" s="194">
        <f>H176+H177+H178</f>
        <v>0</v>
      </c>
      <c r="I175" s="194">
        <f>I176+I177+I178</f>
        <v>30252</v>
      </c>
      <c r="J175" s="195"/>
      <c r="K175" s="195"/>
      <c r="L175" s="195"/>
      <c r="M175" s="195"/>
      <c r="N175" s="194">
        <f t="shared" si="63"/>
        <v>30252</v>
      </c>
      <c r="O175" s="194">
        <f>O176+O177+O178</f>
        <v>0</v>
      </c>
      <c r="P175" s="194">
        <f>P176+P177+P178</f>
        <v>30252</v>
      </c>
    </row>
    <row r="176" spans="2:16" s="111" customFormat="1" ht="18.75" x14ac:dyDescent="0.2">
      <c r="B176" s="378"/>
      <c r="C176" s="345"/>
      <c r="D176" s="345"/>
      <c r="E176" s="345"/>
      <c r="F176" s="203" t="s">
        <v>150</v>
      </c>
      <c r="G176" s="194">
        <f t="shared" si="62"/>
        <v>22634</v>
      </c>
      <c r="H176" s="194">
        <v>0</v>
      </c>
      <c r="I176" s="194">
        <v>22634</v>
      </c>
      <c r="J176" s="195"/>
      <c r="K176" s="195"/>
      <c r="L176" s="195"/>
      <c r="M176" s="195"/>
      <c r="N176" s="194">
        <f t="shared" si="63"/>
        <v>22634</v>
      </c>
      <c r="O176" s="194">
        <v>0</v>
      </c>
      <c r="P176" s="194">
        <v>22634</v>
      </c>
    </row>
    <row r="177" spans="2:16" s="111" customFormat="1" ht="18.75" x14ac:dyDescent="0.2">
      <c r="B177" s="378"/>
      <c r="C177" s="345"/>
      <c r="D177" s="345"/>
      <c r="E177" s="345"/>
      <c r="F177" s="203" t="s">
        <v>151</v>
      </c>
      <c r="G177" s="194">
        <f t="shared" si="62"/>
        <v>7608</v>
      </c>
      <c r="H177" s="194">
        <v>0</v>
      </c>
      <c r="I177" s="194">
        <v>7608</v>
      </c>
      <c r="J177" s="195"/>
      <c r="K177" s="195"/>
      <c r="L177" s="195"/>
      <c r="M177" s="195"/>
      <c r="N177" s="194">
        <f t="shared" si="63"/>
        <v>7608</v>
      </c>
      <c r="O177" s="194">
        <v>0</v>
      </c>
      <c r="P177" s="194">
        <v>7608</v>
      </c>
    </row>
    <row r="178" spans="2:16" s="111" customFormat="1" ht="18.75" x14ac:dyDescent="0.2">
      <c r="B178" s="366"/>
      <c r="C178" s="346"/>
      <c r="D178" s="346"/>
      <c r="E178" s="346"/>
      <c r="F178" s="203" t="s">
        <v>152</v>
      </c>
      <c r="G178" s="194">
        <f t="shared" si="62"/>
        <v>10</v>
      </c>
      <c r="H178" s="194">
        <v>0</v>
      </c>
      <c r="I178" s="194">
        <v>10</v>
      </c>
      <c r="J178" s="195"/>
      <c r="K178" s="195"/>
      <c r="L178" s="195"/>
      <c r="M178" s="195"/>
      <c r="N178" s="194">
        <f t="shared" si="63"/>
        <v>10</v>
      </c>
      <c r="O178" s="194">
        <v>0</v>
      </c>
      <c r="P178" s="194">
        <v>10</v>
      </c>
    </row>
    <row r="179" spans="2:16" s="111" customFormat="1" ht="18.75" x14ac:dyDescent="0.2">
      <c r="B179" s="365" t="s">
        <v>478</v>
      </c>
      <c r="C179" s="344" t="s">
        <v>474</v>
      </c>
      <c r="D179" s="344" t="s">
        <v>484</v>
      </c>
      <c r="E179" s="344" t="s">
        <v>79</v>
      </c>
      <c r="F179" s="203" t="s">
        <v>311</v>
      </c>
      <c r="G179" s="194">
        <f t="shared" si="62"/>
        <v>53275</v>
      </c>
      <c r="H179" s="194">
        <f>H180+H181+H182</f>
        <v>0</v>
      </c>
      <c r="I179" s="194">
        <f>I180+I181+I182</f>
        <v>53275</v>
      </c>
      <c r="J179" s="195"/>
      <c r="K179" s="195"/>
      <c r="L179" s="195"/>
      <c r="M179" s="195"/>
      <c r="N179" s="197">
        <f t="shared" si="63"/>
        <v>53275</v>
      </c>
      <c r="O179" s="197">
        <f>O180+O181+O182</f>
        <v>0</v>
      </c>
      <c r="P179" s="197">
        <f>P180+P181+P182</f>
        <v>53275</v>
      </c>
    </row>
    <row r="180" spans="2:16" s="111" customFormat="1" ht="18.75" x14ac:dyDescent="0.2">
      <c r="B180" s="378"/>
      <c r="C180" s="345"/>
      <c r="D180" s="345"/>
      <c r="E180" s="345"/>
      <c r="F180" s="203" t="s">
        <v>156</v>
      </c>
      <c r="G180" s="194">
        <f t="shared" si="62"/>
        <v>50960</v>
      </c>
      <c r="H180" s="194"/>
      <c r="I180" s="194">
        <v>50960</v>
      </c>
      <c r="J180" s="195"/>
      <c r="K180" s="195"/>
      <c r="L180" s="195"/>
      <c r="M180" s="195"/>
      <c r="N180" s="197">
        <f t="shared" si="63"/>
        <v>50960</v>
      </c>
      <c r="O180" s="194"/>
      <c r="P180" s="194">
        <v>50960</v>
      </c>
    </row>
    <row r="181" spans="2:16" s="111" customFormat="1" ht="18.75" x14ac:dyDescent="0.2">
      <c r="B181" s="378"/>
      <c r="C181" s="345"/>
      <c r="D181" s="345"/>
      <c r="E181" s="345"/>
      <c r="F181" s="203" t="s">
        <v>157</v>
      </c>
      <c r="G181" s="194">
        <f t="shared" si="62"/>
        <v>1695</v>
      </c>
      <c r="H181" s="194"/>
      <c r="I181" s="194">
        <v>1695</v>
      </c>
      <c r="J181" s="195"/>
      <c r="K181" s="195"/>
      <c r="L181" s="195"/>
      <c r="M181" s="195"/>
      <c r="N181" s="197">
        <f t="shared" si="63"/>
        <v>1695</v>
      </c>
      <c r="O181" s="194"/>
      <c r="P181" s="194">
        <v>1695</v>
      </c>
    </row>
    <row r="182" spans="2:16" s="111" customFormat="1" ht="18.75" x14ac:dyDescent="0.2">
      <c r="B182" s="366"/>
      <c r="C182" s="346"/>
      <c r="D182" s="346"/>
      <c r="E182" s="346"/>
      <c r="F182" s="203" t="s">
        <v>158</v>
      </c>
      <c r="G182" s="194">
        <f t="shared" si="62"/>
        <v>620</v>
      </c>
      <c r="H182" s="194"/>
      <c r="I182" s="194">
        <v>620</v>
      </c>
      <c r="J182" s="195"/>
      <c r="K182" s="195"/>
      <c r="L182" s="195"/>
      <c r="M182" s="195"/>
      <c r="N182" s="197">
        <f t="shared" si="63"/>
        <v>620</v>
      </c>
      <c r="O182" s="194"/>
      <c r="P182" s="194">
        <v>620</v>
      </c>
    </row>
    <row r="183" spans="2:16" s="111" customFormat="1" ht="18.75" x14ac:dyDescent="0.2">
      <c r="B183" s="365" t="s">
        <v>479</v>
      </c>
      <c r="C183" s="344" t="s">
        <v>485</v>
      </c>
      <c r="D183" s="344" t="s">
        <v>486</v>
      </c>
      <c r="E183" s="362" t="s">
        <v>78</v>
      </c>
      <c r="F183" s="203" t="s">
        <v>311</v>
      </c>
      <c r="G183" s="194">
        <f t="shared" si="62"/>
        <v>21043</v>
      </c>
      <c r="H183" s="194">
        <f>H184+H185+H186</f>
        <v>0</v>
      </c>
      <c r="I183" s="194">
        <f>I184+I185+I186</f>
        <v>21043</v>
      </c>
      <c r="J183" s="195"/>
      <c r="K183" s="195"/>
      <c r="L183" s="195"/>
      <c r="M183" s="195"/>
      <c r="N183" s="194">
        <f t="shared" si="63"/>
        <v>21043</v>
      </c>
      <c r="O183" s="194">
        <f>O184+O185+O186</f>
        <v>0</v>
      </c>
      <c r="P183" s="194">
        <f>P184+P185+P186</f>
        <v>21043</v>
      </c>
    </row>
    <row r="184" spans="2:16" s="111" customFormat="1" ht="18.75" x14ac:dyDescent="0.2">
      <c r="B184" s="378"/>
      <c r="C184" s="345"/>
      <c r="D184" s="345"/>
      <c r="E184" s="363"/>
      <c r="F184" s="203" t="s">
        <v>153</v>
      </c>
      <c r="G184" s="194">
        <f t="shared" si="62"/>
        <v>19111</v>
      </c>
      <c r="H184" s="194"/>
      <c r="I184" s="197">
        <v>19111</v>
      </c>
      <c r="J184" s="198"/>
      <c r="K184" s="198"/>
      <c r="L184" s="198"/>
      <c r="M184" s="198"/>
      <c r="N184" s="194">
        <f t="shared" si="63"/>
        <v>19111</v>
      </c>
      <c r="O184" s="197"/>
      <c r="P184" s="197">
        <v>19111</v>
      </c>
    </row>
    <row r="185" spans="2:16" s="111" customFormat="1" ht="18.75" x14ac:dyDescent="0.2">
      <c r="B185" s="378"/>
      <c r="C185" s="345"/>
      <c r="D185" s="345"/>
      <c r="E185" s="363"/>
      <c r="F185" s="203" t="s">
        <v>154</v>
      </c>
      <c r="G185" s="194">
        <f t="shared" si="62"/>
        <v>1849</v>
      </c>
      <c r="H185" s="194"/>
      <c r="I185" s="197">
        <v>1849</v>
      </c>
      <c r="J185" s="198"/>
      <c r="K185" s="198"/>
      <c r="L185" s="198"/>
      <c r="M185" s="198"/>
      <c r="N185" s="194">
        <f t="shared" si="63"/>
        <v>1849</v>
      </c>
      <c r="O185" s="197"/>
      <c r="P185" s="197">
        <v>1849</v>
      </c>
    </row>
    <row r="186" spans="2:16" s="111" customFormat="1" ht="18.75" x14ac:dyDescent="0.2">
      <c r="B186" s="366"/>
      <c r="C186" s="346"/>
      <c r="D186" s="346"/>
      <c r="E186" s="364"/>
      <c r="F186" s="203" t="s">
        <v>155</v>
      </c>
      <c r="G186" s="194">
        <f t="shared" si="62"/>
        <v>83</v>
      </c>
      <c r="H186" s="194"/>
      <c r="I186" s="197">
        <v>83</v>
      </c>
      <c r="J186" s="198"/>
      <c r="K186" s="198"/>
      <c r="L186" s="198"/>
      <c r="M186" s="198"/>
      <c r="N186" s="194">
        <f t="shared" si="63"/>
        <v>83</v>
      </c>
      <c r="O186" s="197"/>
      <c r="P186" s="197">
        <v>83</v>
      </c>
    </row>
    <row r="187" spans="2:16" s="111" customFormat="1" ht="18.75" x14ac:dyDescent="0.2">
      <c r="B187" s="367" t="s">
        <v>81</v>
      </c>
      <c r="C187" s="367" t="s">
        <v>138</v>
      </c>
      <c r="D187" s="367" t="s">
        <v>299</v>
      </c>
      <c r="E187" s="158" t="s">
        <v>31</v>
      </c>
      <c r="F187" s="159" t="s">
        <v>37</v>
      </c>
      <c r="G187" s="194">
        <f t="shared" si="46"/>
        <v>0</v>
      </c>
      <c r="H187" s="194">
        <f>H188+H189+H190</f>
        <v>0</v>
      </c>
      <c r="I187" s="194"/>
      <c r="J187" s="195"/>
      <c r="K187" s="195"/>
      <c r="L187" s="195"/>
      <c r="M187" s="195"/>
      <c r="N187" s="194">
        <f t="shared" si="47"/>
        <v>0</v>
      </c>
      <c r="O187" s="194">
        <f>O188+O189+O190</f>
        <v>0</v>
      </c>
      <c r="P187" s="194"/>
    </row>
    <row r="188" spans="2:16" s="111" customFormat="1" ht="48" customHeight="1" x14ac:dyDescent="0.2">
      <c r="B188" s="367"/>
      <c r="C188" s="367"/>
      <c r="D188" s="367"/>
      <c r="E188" s="158" t="s">
        <v>43</v>
      </c>
      <c r="F188" s="168" t="s">
        <v>37</v>
      </c>
      <c r="G188" s="194">
        <f t="shared" si="46"/>
        <v>0</v>
      </c>
      <c r="H188" s="194">
        <v>0</v>
      </c>
      <c r="I188" s="194">
        <v>0</v>
      </c>
      <c r="J188" s="195"/>
      <c r="K188" s="195"/>
      <c r="L188" s="195"/>
      <c r="M188" s="195"/>
      <c r="N188" s="194">
        <f t="shared" si="47"/>
        <v>0</v>
      </c>
      <c r="O188" s="194">
        <v>0</v>
      </c>
      <c r="P188" s="194">
        <v>0</v>
      </c>
    </row>
    <row r="189" spans="2:16" s="111" customFormat="1" ht="63.75" customHeight="1" x14ac:dyDescent="0.2">
      <c r="B189" s="367"/>
      <c r="C189" s="367"/>
      <c r="D189" s="367"/>
      <c r="E189" s="158" t="s">
        <v>78</v>
      </c>
      <c r="F189" s="159" t="s">
        <v>37</v>
      </c>
      <c r="G189" s="194">
        <f t="shared" si="46"/>
        <v>0</v>
      </c>
      <c r="H189" s="194">
        <v>0</v>
      </c>
      <c r="I189" s="194">
        <v>0</v>
      </c>
      <c r="J189" s="195"/>
      <c r="K189" s="195"/>
      <c r="L189" s="195"/>
      <c r="M189" s="195"/>
      <c r="N189" s="194">
        <f t="shared" si="47"/>
        <v>0</v>
      </c>
      <c r="O189" s="194">
        <v>0</v>
      </c>
      <c r="P189" s="194">
        <v>0</v>
      </c>
    </row>
    <row r="190" spans="2:16" s="111" customFormat="1" ht="46.5" customHeight="1" x14ac:dyDescent="0.2">
      <c r="B190" s="367"/>
      <c r="C190" s="367"/>
      <c r="D190" s="367"/>
      <c r="E190" s="158" t="s">
        <v>79</v>
      </c>
      <c r="F190" s="159" t="s">
        <v>37</v>
      </c>
      <c r="G190" s="194">
        <f t="shared" si="46"/>
        <v>0</v>
      </c>
      <c r="H190" s="194">
        <v>0</v>
      </c>
      <c r="I190" s="194">
        <v>0</v>
      </c>
      <c r="J190" s="195"/>
      <c r="K190" s="195"/>
      <c r="L190" s="195"/>
      <c r="M190" s="195"/>
      <c r="N190" s="194">
        <f t="shared" si="47"/>
        <v>0</v>
      </c>
      <c r="O190" s="194">
        <v>0</v>
      </c>
      <c r="P190" s="194">
        <v>0</v>
      </c>
    </row>
    <row r="191" spans="2:16" s="111" customFormat="1" ht="18.75" customHeight="1" x14ac:dyDescent="0.2">
      <c r="B191" s="362" t="s">
        <v>82</v>
      </c>
      <c r="C191" s="344" t="s">
        <v>139</v>
      </c>
      <c r="D191" s="344" t="s">
        <v>437</v>
      </c>
      <c r="E191" s="158" t="s">
        <v>31</v>
      </c>
      <c r="F191" s="159" t="s">
        <v>37</v>
      </c>
      <c r="G191" s="194">
        <f t="shared" si="46"/>
        <v>135446.29999999999</v>
      </c>
      <c r="H191" s="194">
        <f>H192</f>
        <v>0</v>
      </c>
      <c r="I191" s="194">
        <f>I192+I193</f>
        <v>135446.29999999999</v>
      </c>
      <c r="J191" s="195"/>
      <c r="K191" s="195"/>
      <c r="L191" s="195"/>
      <c r="M191" s="195"/>
      <c r="N191" s="194">
        <f t="shared" si="47"/>
        <v>135446.29999999999</v>
      </c>
      <c r="O191" s="194">
        <f>O192</f>
        <v>0</v>
      </c>
      <c r="P191" s="194">
        <f>P192+P193</f>
        <v>135446.29999999999</v>
      </c>
    </row>
    <row r="192" spans="2:16" s="111" customFormat="1" ht="45.75" customHeight="1" x14ac:dyDescent="0.2">
      <c r="B192" s="363"/>
      <c r="C192" s="345"/>
      <c r="D192" s="345"/>
      <c r="E192" s="181" t="s">
        <v>455</v>
      </c>
      <c r="F192" s="159" t="s">
        <v>146</v>
      </c>
      <c r="G192" s="194">
        <f t="shared" si="46"/>
        <v>90917.4</v>
      </c>
      <c r="H192" s="194">
        <v>0</v>
      </c>
      <c r="I192" s="194">
        <f>I199</f>
        <v>90917.4</v>
      </c>
      <c r="J192" s="195"/>
      <c r="K192" s="195"/>
      <c r="L192" s="195"/>
      <c r="M192" s="195"/>
      <c r="N192" s="194">
        <f t="shared" ref="N192:N204" si="64">O192+P192</f>
        <v>90917.4</v>
      </c>
      <c r="O192" s="194">
        <v>0</v>
      </c>
      <c r="P192" s="194">
        <f>P199</f>
        <v>90917.4</v>
      </c>
    </row>
    <row r="193" spans="2:16" s="111" customFormat="1" ht="45.75" customHeight="1" x14ac:dyDescent="0.2">
      <c r="B193" s="363"/>
      <c r="C193" s="345"/>
      <c r="D193" s="345"/>
      <c r="E193" s="164" t="s">
        <v>433</v>
      </c>
      <c r="F193" s="163" t="s">
        <v>37</v>
      </c>
      <c r="G193" s="194">
        <f>H193+I193</f>
        <v>44528.9</v>
      </c>
      <c r="H193" s="194">
        <v>0</v>
      </c>
      <c r="I193" s="197">
        <f>I194+I195+I196+I197</f>
        <v>44528.9</v>
      </c>
      <c r="J193" s="198"/>
      <c r="K193" s="198"/>
      <c r="L193" s="198"/>
      <c r="M193" s="198"/>
      <c r="N193" s="197">
        <f t="shared" si="64"/>
        <v>44528.9</v>
      </c>
      <c r="O193" s="197">
        <v>0</v>
      </c>
      <c r="P193" s="197">
        <f>P194+P195+P196+P197</f>
        <v>44528.9</v>
      </c>
    </row>
    <row r="194" spans="2:16" s="111" customFormat="1" ht="23.25" customHeight="1" x14ac:dyDescent="0.2">
      <c r="B194" s="363"/>
      <c r="C194" s="345"/>
      <c r="D194" s="345"/>
      <c r="E194" s="287"/>
      <c r="F194" s="289" t="s">
        <v>434</v>
      </c>
      <c r="G194" s="194">
        <f>H194+I194</f>
        <v>8423.7999999999993</v>
      </c>
      <c r="H194" s="194"/>
      <c r="I194" s="197">
        <f>I201</f>
        <v>8423.7999999999993</v>
      </c>
      <c r="J194" s="198"/>
      <c r="K194" s="198"/>
      <c r="L194" s="198"/>
      <c r="M194" s="198"/>
      <c r="N194" s="197">
        <f>O194+P194</f>
        <v>8423.7999999999993</v>
      </c>
      <c r="O194" s="197"/>
      <c r="P194" s="197">
        <f>P201</f>
        <v>8423.7999999999993</v>
      </c>
    </row>
    <row r="195" spans="2:16" s="111" customFormat="1" ht="23.25" customHeight="1" x14ac:dyDescent="0.2">
      <c r="B195" s="363"/>
      <c r="C195" s="345"/>
      <c r="D195" s="345"/>
      <c r="E195" s="287"/>
      <c r="F195" s="289" t="s">
        <v>645</v>
      </c>
      <c r="G195" s="194">
        <f t="shared" ref="G195:G197" si="65">H195+I195</f>
        <v>16418.7</v>
      </c>
      <c r="H195" s="194"/>
      <c r="I195" s="296">
        <f>I202</f>
        <v>16418.7</v>
      </c>
      <c r="J195" s="198"/>
      <c r="K195" s="198"/>
      <c r="L195" s="198"/>
      <c r="M195" s="198"/>
      <c r="N195" s="197">
        <f t="shared" ref="N195:N197" si="66">O195+P195</f>
        <v>16418.7</v>
      </c>
      <c r="O195" s="197"/>
      <c r="P195" s="296">
        <f>P202</f>
        <v>16418.7</v>
      </c>
    </row>
    <row r="196" spans="2:16" s="111" customFormat="1" ht="23.25" customHeight="1" x14ac:dyDescent="0.2">
      <c r="B196" s="363"/>
      <c r="C196" s="345"/>
      <c r="D196" s="345"/>
      <c r="E196" s="287"/>
      <c r="F196" s="289" t="s">
        <v>646</v>
      </c>
      <c r="G196" s="194">
        <f t="shared" si="65"/>
        <v>19681.400000000001</v>
      </c>
      <c r="H196" s="194"/>
      <c r="I196" s="296">
        <f t="shared" ref="I196:I197" si="67">I203</f>
        <v>19681.400000000001</v>
      </c>
      <c r="J196" s="198"/>
      <c r="K196" s="198"/>
      <c r="L196" s="198"/>
      <c r="M196" s="198"/>
      <c r="N196" s="197">
        <f t="shared" si="66"/>
        <v>19681.400000000001</v>
      </c>
      <c r="O196" s="197"/>
      <c r="P196" s="296">
        <f t="shared" ref="P196:P197" si="68">P203</f>
        <v>19681.400000000001</v>
      </c>
    </row>
    <row r="197" spans="2:16" s="111" customFormat="1" ht="23.25" customHeight="1" x14ac:dyDescent="0.2">
      <c r="B197" s="364"/>
      <c r="C197" s="346"/>
      <c r="D197" s="346"/>
      <c r="E197" s="287"/>
      <c r="F197" s="289" t="s">
        <v>647</v>
      </c>
      <c r="G197" s="194">
        <f t="shared" si="65"/>
        <v>5</v>
      </c>
      <c r="H197" s="194"/>
      <c r="I197" s="296">
        <f t="shared" si="67"/>
        <v>5</v>
      </c>
      <c r="J197" s="198"/>
      <c r="K197" s="198"/>
      <c r="L197" s="198"/>
      <c r="M197" s="198"/>
      <c r="N197" s="197">
        <f t="shared" si="66"/>
        <v>5</v>
      </c>
      <c r="O197" s="197"/>
      <c r="P197" s="296">
        <f t="shared" si="68"/>
        <v>5</v>
      </c>
    </row>
    <row r="198" spans="2:16" s="111" customFormat="1" ht="30" customHeight="1" x14ac:dyDescent="0.2">
      <c r="B198" s="386" t="s">
        <v>438</v>
      </c>
      <c r="C198" s="367" t="s">
        <v>440</v>
      </c>
      <c r="D198" s="367" t="s">
        <v>449</v>
      </c>
      <c r="E198" s="174" t="s">
        <v>31</v>
      </c>
      <c r="F198" s="173" t="s">
        <v>37</v>
      </c>
      <c r="G198" s="194">
        <f>H198+I198</f>
        <v>90917.4</v>
      </c>
      <c r="H198" s="194">
        <v>0</v>
      </c>
      <c r="I198" s="197">
        <f>I199</f>
        <v>90917.4</v>
      </c>
      <c r="J198" s="198"/>
      <c r="K198" s="198"/>
      <c r="L198" s="198"/>
      <c r="M198" s="198"/>
      <c r="N198" s="197">
        <f t="shared" si="64"/>
        <v>90917.4</v>
      </c>
      <c r="O198" s="197">
        <v>0</v>
      </c>
      <c r="P198" s="197">
        <f>P199</f>
        <v>90917.4</v>
      </c>
    </row>
    <row r="199" spans="2:16" s="111" customFormat="1" ht="47.25" customHeight="1" x14ac:dyDescent="0.2">
      <c r="B199" s="386"/>
      <c r="C199" s="367"/>
      <c r="D199" s="367"/>
      <c r="E199" s="181" t="s">
        <v>455</v>
      </c>
      <c r="F199" s="173" t="s">
        <v>146</v>
      </c>
      <c r="G199" s="194">
        <f>H199+I199</f>
        <v>90917.4</v>
      </c>
      <c r="H199" s="194">
        <v>0</v>
      </c>
      <c r="I199" s="197">
        <v>90917.4</v>
      </c>
      <c r="J199" s="198"/>
      <c r="K199" s="198"/>
      <c r="L199" s="198"/>
      <c r="M199" s="198"/>
      <c r="N199" s="197">
        <f t="shared" si="64"/>
        <v>90917.4</v>
      </c>
      <c r="O199" s="197">
        <v>0</v>
      </c>
      <c r="P199" s="194">
        <v>90917.4</v>
      </c>
    </row>
    <row r="200" spans="2:16" s="111" customFormat="1" ht="33" customHeight="1" x14ac:dyDescent="0.2">
      <c r="B200" s="386" t="s">
        <v>439</v>
      </c>
      <c r="C200" s="367" t="s">
        <v>441</v>
      </c>
      <c r="D200" s="367" t="s">
        <v>450</v>
      </c>
      <c r="E200" s="287" t="s">
        <v>31</v>
      </c>
      <c r="F200" s="173" t="s">
        <v>37</v>
      </c>
      <c r="G200" s="194">
        <f>H200+I200</f>
        <v>44528.9</v>
      </c>
      <c r="H200" s="194">
        <v>0</v>
      </c>
      <c r="I200" s="197">
        <f>I201+I203+I202+I204</f>
        <v>44528.9</v>
      </c>
      <c r="J200" s="198"/>
      <c r="K200" s="198"/>
      <c r="L200" s="198"/>
      <c r="M200" s="198"/>
      <c r="N200" s="197">
        <f t="shared" si="64"/>
        <v>44528.9</v>
      </c>
      <c r="O200" s="197">
        <v>0</v>
      </c>
      <c r="P200" s="197">
        <f>P201+P203+P202+P204</f>
        <v>44528.9</v>
      </c>
    </row>
    <row r="201" spans="2:16" s="111" customFormat="1" ht="21" customHeight="1" x14ac:dyDescent="0.2">
      <c r="B201" s="386"/>
      <c r="C201" s="367"/>
      <c r="D201" s="367"/>
      <c r="E201" s="373" t="s">
        <v>79</v>
      </c>
      <c r="F201" s="173" t="s">
        <v>434</v>
      </c>
      <c r="G201" s="291">
        <f>H201+I201</f>
        <v>8423.7999999999993</v>
      </c>
      <c r="H201" s="291">
        <v>0</v>
      </c>
      <c r="I201" s="293">
        <v>8423.7999999999993</v>
      </c>
      <c r="J201" s="198"/>
      <c r="K201" s="198"/>
      <c r="L201" s="198"/>
      <c r="M201" s="198"/>
      <c r="N201" s="293">
        <f t="shared" si="64"/>
        <v>8423.7999999999993</v>
      </c>
      <c r="O201" s="293">
        <v>0</v>
      </c>
      <c r="P201" s="293">
        <v>8423.7999999999993</v>
      </c>
    </row>
    <row r="202" spans="2:16" s="108" customFormat="1" ht="18" customHeight="1" x14ac:dyDescent="0.3">
      <c r="B202" s="386"/>
      <c r="C202" s="367"/>
      <c r="D202" s="367"/>
      <c r="E202" s="373"/>
      <c r="F202" s="289" t="s">
        <v>645</v>
      </c>
      <c r="G202" s="291">
        <f t="shared" ref="G202:G204" si="69">H202+I202</f>
        <v>16418.7</v>
      </c>
      <c r="H202" s="291">
        <v>0</v>
      </c>
      <c r="I202" s="197">
        <v>16418.7</v>
      </c>
      <c r="J202" s="294"/>
      <c r="K202" s="294"/>
      <c r="L202" s="294"/>
      <c r="M202" s="295"/>
      <c r="N202" s="293">
        <f t="shared" si="64"/>
        <v>16418.7</v>
      </c>
      <c r="O202" s="291">
        <v>0</v>
      </c>
      <c r="P202" s="197">
        <v>16418.7</v>
      </c>
    </row>
    <row r="203" spans="2:16" s="108" customFormat="1" ht="18.75" x14ac:dyDescent="0.25">
      <c r="B203" s="386"/>
      <c r="C203" s="367"/>
      <c r="D203" s="367"/>
      <c r="E203" s="373"/>
      <c r="F203" s="289" t="s">
        <v>646</v>
      </c>
      <c r="G203" s="291">
        <f t="shared" si="69"/>
        <v>19681.400000000001</v>
      </c>
      <c r="H203" s="291">
        <v>0</v>
      </c>
      <c r="I203" s="197">
        <v>19681.400000000001</v>
      </c>
      <c r="J203" s="295"/>
      <c r="K203" s="295"/>
      <c r="L203" s="295"/>
      <c r="M203" s="295"/>
      <c r="N203" s="293">
        <f t="shared" si="64"/>
        <v>19681.400000000001</v>
      </c>
      <c r="O203" s="291">
        <v>0</v>
      </c>
      <c r="P203" s="197">
        <v>19681.400000000001</v>
      </c>
    </row>
    <row r="204" spans="2:16" ht="18.75" x14ac:dyDescent="0.25">
      <c r="B204" s="386"/>
      <c r="C204" s="367"/>
      <c r="D204" s="367"/>
      <c r="E204" s="373"/>
      <c r="F204" s="289" t="s">
        <v>647</v>
      </c>
      <c r="G204" s="291">
        <f t="shared" si="69"/>
        <v>5</v>
      </c>
      <c r="H204" s="291">
        <v>0</v>
      </c>
      <c r="I204" s="197">
        <v>5</v>
      </c>
      <c r="J204" s="295"/>
      <c r="K204" s="295"/>
      <c r="L204" s="295"/>
      <c r="M204" s="295"/>
      <c r="N204" s="293">
        <f t="shared" si="64"/>
        <v>5</v>
      </c>
      <c r="O204" s="291">
        <v>0</v>
      </c>
      <c r="P204" s="197">
        <v>5</v>
      </c>
    </row>
    <row r="205" spans="2:16" ht="18.75" x14ac:dyDescent="0.3">
      <c r="B205" s="64"/>
    </row>
  </sheetData>
  <mergeCells count="194">
    <mergeCell ref="D123:D124"/>
    <mergeCell ref="B125:B126"/>
    <mergeCell ref="C123:C124"/>
    <mergeCell ref="B123:B124"/>
    <mergeCell ref="B183:B186"/>
    <mergeCell ref="E183:E186"/>
    <mergeCell ref="D171:D174"/>
    <mergeCell ref="D175:D178"/>
    <mergeCell ref="D179:D182"/>
    <mergeCell ref="D183:D186"/>
    <mergeCell ref="C171:C174"/>
    <mergeCell ref="C175:C178"/>
    <mergeCell ref="C179:C182"/>
    <mergeCell ref="C183:C186"/>
    <mergeCell ref="B171:B174"/>
    <mergeCell ref="B119:B120"/>
    <mergeCell ref="B121:B122"/>
    <mergeCell ref="D117:D118"/>
    <mergeCell ref="B117:B118"/>
    <mergeCell ref="C117:C118"/>
    <mergeCell ref="C121:C122"/>
    <mergeCell ref="D121:D122"/>
    <mergeCell ref="C119:C120"/>
    <mergeCell ref="D119:D120"/>
    <mergeCell ref="E167:E170"/>
    <mergeCell ref="E159:E162"/>
    <mergeCell ref="E163:E166"/>
    <mergeCell ref="B154:B170"/>
    <mergeCell ref="C154:C170"/>
    <mergeCell ref="D154:D170"/>
    <mergeCell ref="B175:B178"/>
    <mergeCell ref="B179:B182"/>
    <mergeCell ref="C125:C126"/>
    <mergeCell ref="D125:D126"/>
    <mergeCell ref="D85:D86"/>
    <mergeCell ref="B90:B93"/>
    <mergeCell ref="B87:B89"/>
    <mergeCell ref="C87:C89"/>
    <mergeCell ref="N97:N98"/>
    <mergeCell ref="O97:O98"/>
    <mergeCell ref="P97:P98"/>
    <mergeCell ref="G97:G98"/>
    <mergeCell ref="H97:H98"/>
    <mergeCell ref="I97:I98"/>
    <mergeCell ref="F97:F98"/>
    <mergeCell ref="E97:E98"/>
    <mergeCell ref="D96:D97"/>
    <mergeCell ref="C96:C98"/>
    <mergeCell ref="B94:B95"/>
    <mergeCell ref="C94:C95"/>
    <mergeCell ref="D94:D95"/>
    <mergeCell ref="B96:B98"/>
    <mergeCell ref="D87:D89"/>
    <mergeCell ref="E50:E51"/>
    <mergeCell ref="B47:B51"/>
    <mergeCell ref="C47:C51"/>
    <mergeCell ref="D47:D51"/>
    <mergeCell ref="C52:C53"/>
    <mergeCell ref="B54:B55"/>
    <mergeCell ref="E48:E49"/>
    <mergeCell ref="B52:B53"/>
    <mergeCell ref="E91:E93"/>
    <mergeCell ref="C90:C93"/>
    <mergeCell ref="D90:D93"/>
    <mergeCell ref="D81:D82"/>
    <mergeCell ref="C83:C84"/>
    <mergeCell ref="B83:B84"/>
    <mergeCell ref="D83:D84"/>
    <mergeCell ref="B75:B76"/>
    <mergeCell ref="C75:C76"/>
    <mergeCell ref="D54:D56"/>
    <mergeCell ref="B85:B86"/>
    <mergeCell ref="C85:C86"/>
    <mergeCell ref="B99:B100"/>
    <mergeCell ref="D109:D110"/>
    <mergeCell ref="C109:C110"/>
    <mergeCell ref="B109:B110"/>
    <mergeCell ref="C111:C112"/>
    <mergeCell ref="B111:B112"/>
    <mergeCell ref="B103:B104"/>
    <mergeCell ref="D115:D116"/>
    <mergeCell ref="B101:B102"/>
    <mergeCell ref="C107:C108"/>
    <mergeCell ref="C99:C100"/>
    <mergeCell ref="D99:D100"/>
    <mergeCell ref="D107:D108"/>
    <mergeCell ref="C103:C104"/>
    <mergeCell ref="C101:C102"/>
    <mergeCell ref="D101:D102"/>
    <mergeCell ref="D103:D104"/>
    <mergeCell ref="B105:B106"/>
    <mergeCell ref="C105:C106"/>
    <mergeCell ref="D105:D106"/>
    <mergeCell ref="B107:B108"/>
    <mergeCell ref="B115:B116"/>
    <mergeCell ref="D113:D114"/>
    <mergeCell ref="C115:C116"/>
    <mergeCell ref="B113:B114"/>
    <mergeCell ref="C113:C114"/>
    <mergeCell ref="D111:D112"/>
    <mergeCell ref="D75:D76"/>
    <mergeCell ref="B20:B40"/>
    <mergeCell ref="D77:D78"/>
    <mergeCell ref="B79:B80"/>
    <mergeCell ref="C79:C80"/>
    <mergeCell ref="D79:D80"/>
    <mergeCell ref="B81:B82"/>
    <mergeCell ref="C81:C82"/>
    <mergeCell ref="B77:B78"/>
    <mergeCell ref="B57:B58"/>
    <mergeCell ref="C57:C58"/>
    <mergeCell ref="D57:D58"/>
    <mergeCell ref="B59:B60"/>
    <mergeCell ref="C61:C62"/>
    <mergeCell ref="D69:D70"/>
    <mergeCell ref="B61:B62"/>
    <mergeCell ref="D61:D62"/>
    <mergeCell ref="C59:C60"/>
    <mergeCell ref="D59:D60"/>
    <mergeCell ref="B69:B70"/>
    <mergeCell ref="C69:C70"/>
    <mergeCell ref="C77:C78"/>
    <mergeCell ref="C127:C128"/>
    <mergeCell ref="D127:D128"/>
    <mergeCell ref="C54:C56"/>
    <mergeCell ref="N2:P2"/>
    <mergeCell ref="N8:N9"/>
    <mergeCell ref="O8:P8"/>
    <mergeCell ref="B6:B9"/>
    <mergeCell ref="C6:C9"/>
    <mergeCell ref="D6:D9"/>
    <mergeCell ref="E6:E9"/>
    <mergeCell ref="F6:F9"/>
    <mergeCell ref="B41:B42"/>
    <mergeCell ref="C41:C42"/>
    <mergeCell ref="B4:P4"/>
    <mergeCell ref="B11:B19"/>
    <mergeCell ref="C11:C19"/>
    <mergeCell ref="D11:D19"/>
    <mergeCell ref="G6:P6"/>
    <mergeCell ref="G7:I7"/>
    <mergeCell ref="N7:P7"/>
    <mergeCell ref="E21:E28"/>
    <mergeCell ref="G8:G9"/>
    <mergeCell ref="H8:I8"/>
    <mergeCell ref="C20:C40"/>
    <mergeCell ref="B198:B199"/>
    <mergeCell ref="C198:C199"/>
    <mergeCell ref="D198:D199"/>
    <mergeCell ref="E132:E136"/>
    <mergeCell ref="D129:D130"/>
    <mergeCell ref="C129:C130"/>
    <mergeCell ref="B129:B130"/>
    <mergeCell ref="E33:E35"/>
    <mergeCell ref="B71:B74"/>
    <mergeCell ref="C71:C74"/>
    <mergeCell ref="D71:D74"/>
    <mergeCell ref="E72:E74"/>
    <mergeCell ref="E36:E40"/>
    <mergeCell ref="D20:D40"/>
    <mergeCell ref="D41:D42"/>
    <mergeCell ref="B43:B44"/>
    <mergeCell ref="C43:C44"/>
    <mergeCell ref="D43:D44"/>
    <mergeCell ref="B45:B46"/>
    <mergeCell ref="C45:C46"/>
    <mergeCell ref="D45:D46"/>
    <mergeCell ref="D52:D53"/>
    <mergeCell ref="E55:E56"/>
    <mergeCell ref="B127:B128"/>
    <mergeCell ref="B63:B68"/>
    <mergeCell ref="C63:C68"/>
    <mergeCell ref="D63:D68"/>
    <mergeCell ref="E64:E68"/>
    <mergeCell ref="E201:E204"/>
    <mergeCell ref="D200:D204"/>
    <mergeCell ref="C200:C204"/>
    <mergeCell ref="B200:B204"/>
    <mergeCell ref="B191:B197"/>
    <mergeCell ref="C191:C197"/>
    <mergeCell ref="D191:D197"/>
    <mergeCell ref="B131:B153"/>
    <mergeCell ref="C131:C153"/>
    <mergeCell ref="D131:D153"/>
    <mergeCell ref="E146:E153"/>
    <mergeCell ref="E179:E182"/>
    <mergeCell ref="E175:E178"/>
    <mergeCell ref="E137:E141"/>
    <mergeCell ref="E142:E145"/>
    <mergeCell ref="E155:E158"/>
    <mergeCell ref="E171:E174"/>
    <mergeCell ref="B187:B190"/>
    <mergeCell ref="C187:C190"/>
    <mergeCell ref="D187:D190"/>
  </mergeCells>
  <printOptions horizontalCentered="1"/>
  <pageMargins left="0.39370078740157483" right="0.39370078740157483" top="1.1811023622047245" bottom="0.55118110236220474" header="0.78740157480314965" footer="0.27559055118110237"/>
  <pageSetup paperSize="9" scale="38" fitToHeight="38" orientation="landscape" useFirstPageNumber="1" horizontalDpi="360" verticalDpi="360" r:id="rId1"/>
  <headerFooter differentFirst="1" scaleWithDoc="0">
    <oddHeader>&amp;C&amp;P</oddHeader>
  </headerFooter>
  <rowBreaks count="7" manualBreakCount="7">
    <brk id="25" min="1" max="15" man="1"/>
    <brk id="51" min="1" max="15" man="1"/>
    <brk id="66" min="1" max="15" man="1"/>
    <brk id="93" min="1" max="15" man="1"/>
    <brk id="98" min="1" max="15" man="1"/>
    <brk id="118" min="1" max="15" man="1"/>
    <brk id="166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1187"/>
  <sheetViews>
    <sheetView view="pageBreakPreview" zoomScale="55" zoomScaleNormal="40" zoomScaleSheetLayoutView="55" zoomScalePageLayoutView="55" workbookViewId="0">
      <selection activeCell="S65" sqref="S65"/>
    </sheetView>
  </sheetViews>
  <sheetFormatPr defaultColWidth="9.140625" defaultRowHeight="18" x14ac:dyDescent="0.25"/>
  <cols>
    <col min="1" max="1" width="33.28515625" style="106" customWidth="1"/>
    <col min="2" max="2" width="50.7109375" style="106" customWidth="1"/>
    <col min="3" max="3" width="90.85546875" style="106" customWidth="1"/>
    <col min="4" max="4" width="21" style="138" customWidth="1"/>
    <col min="5" max="5" width="21.140625" style="138" customWidth="1"/>
    <col min="6" max="6" width="21.7109375" style="138" customWidth="1"/>
    <col min="7" max="7" width="29.85546875" style="138" hidden="1" customWidth="1"/>
    <col min="8" max="8" width="17.85546875" style="138" hidden="1" customWidth="1"/>
    <col min="9" max="9" width="17.5703125" style="138" hidden="1" customWidth="1"/>
    <col min="10" max="10" width="18.28515625" style="106" customWidth="1"/>
    <col min="11" max="11" width="19.140625" style="106" customWidth="1"/>
    <col min="12" max="12" width="15.7109375" style="106" customWidth="1"/>
    <col min="13" max="16384" width="9.140625" style="106"/>
  </cols>
  <sheetData>
    <row r="1" spans="1:12" ht="48" customHeight="1" x14ac:dyDescent="0.25">
      <c r="G1" s="360" t="s">
        <v>357</v>
      </c>
      <c r="H1" s="412"/>
      <c r="I1" s="412"/>
      <c r="J1" s="413" t="s">
        <v>514</v>
      </c>
      <c r="K1" s="414"/>
      <c r="L1" s="414"/>
    </row>
    <row r="2" spans="1:12" ht="69" customHeight="1" x14ac:dyDescent="0.25">
      <c r="G2" s="412"/>
      <c r="H2" s="412"/>
      <c r="I2" s="412"/>
      <c r="J2" s="414"/>
      <c r="K2" s="414"/>
      <c r="L2" s="414"/>
    </row>
    <row r="3" spans="1:12" ht="18.75" x14ac:dyDescent="0.3">
      <c r="A3" s="6"/>
      <c r="B3" s="6"/>
      <c r="C3" s="6"/>
      <c r="D3" s="7"/>
      <c r="E3" s="7"/>
      <c r="F3" s="7"/>
      <c r="G3" s="7"/>
      <c r="H3" s="7"/>
      <c r="I3" s="7"/>
    </row>
    <row r="4" spans="1:12" ht="63" customHeight="1" x14ac:dyDescent="0.25">
      <c r="A4" s="332" t="s">
        <v>494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</row>
    <row r="5" spans="1:12" ht="18.75" x14ac:dyDescent="0.3">
      <c r="A5" s="92"/>
      <c r="B5" s="9"/>
      <c r="C5" s="6"/>
      <c r="D5" s="7"/>
      <c r="E5" s="7"/>
      <c r="F5" s="7"/>
      <c r="G5" s="7"/>
      <c r="H5" s="7"/>
      <c r="I5" s="7"/>
    </row>
    <row r="6" spans="1:12" s="108" customFormat="1" ht="50.25" customHeight="1" x14ac:dyDescent="0.25">
      <c r="A6" s="369" t="s">
        <v>3</v>
      </c>
      <c r="B6" s="369" t="s">
        <v>9</v>
      </c>
      <c r="C6" s="393" t="s">
        <v>32</v>
      </c>
      <c r="D6" s="415" t="s">
        <v>409</v>
      </c>
      <c r="E6" s="416"/>
      <c r="F6" s="416"/>
      <c r="G6" s="416"/>
      <c r="H6" s="416"/>
      <c r="I6" s="416"/>
      <c r="J6" s="416"/>
      <c r="K6" s="416"/>
      <c r="L6" s="417"/>
    </row>
    <row r="7" spans="1:12" s="108" customFormat="1" ht="51" customHeight="1" x14ac:dyDescent="0.25">
      <c r="A7" s="369"/>
      <c r="B7" s="369"/>
      <c r="C7" s="393"/>
      <c r="D7" s="415" t="s">
        <v>473</v>
      </c>
      <c r="E7" s="416"/>
      <c r="F7" s="417"/>
      <c r="G7" s="157"/>
      <c r="H7" s="157"/>
      <c r="I7" s="157"/>
      <c r="J7" s="399" t="s">
        <v>472</v>
      </c>
      <c r="K7" s="400"/>
      <c r="L7" s="401"/>
    </row>
    <row r="8" spans="1:12" s="108" customFormat="1" ht="18.75" customHeight="1" x14ac:dyDescent="0.25">
      <c r="A8" s="369"/>
      <c r="B8" s="369"/>
      <c r="C8" s="369"/>
      <c r="D8" s="372" t="s">
        <v>0</v>
      </c>
      <c r="E8" s="372" t="s">
        <v>24</v>
      </c>
      <c r="F8" s="372"/>
      <c r="J8" s="372" t="s">
        <v>0</v>
      </c>
      <c r="K8" s="372" t="s">
        <v>24</v>
      </c>
      <c r="L8" s="372"/>
    </row>
    <row r="9" spans="1:12" ht="39.75" customHeight="1" x14ac:dyDescent="0.25">
      <c r="A9" s="369"/>
      <c r="B9" s="369"/>
      <c r="C9" s="369"/>
      <c r="D9" s="369"/>
      <c r="E9" s="179" t="s">
        <v>23</v>
      </c>
      <c r="F9" s="179" t="s">
        <v>4</v>
      </c>
      <c r="J9" s="369"/>
      <c r="K9" s="179" t="s">
        <v>23</v>
      </c>
      <c r="L9" s="179" t="s">
        <v>4</v>
      </c>
    </row>
    <row r="10" spans="1:12" s="111" customFormat="1" ht="18.75" x14ac:dyDescent="0.2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0">
        <v>6</v>
      </c>
      <c r="J10" s="110">
        <v>7</v>
      </c>
      <c r="K10" s="110">
        <v>8</v>
      </c>
      <c r="L10" s="110">
        <v>9</v>
      </c>
    </row>
    <row r="11" spans="1:12" s="111" customFormat="1" ht="18.75" x14ac:dyDescent="0.2">
      <c r="A11" s="367" t="s">
        <v>28</v>
      </c>
      <c r="B11" s="367" t="s">
        <v>39</v>
      </c>
      <c r="C11" s="127" t="s">
        <v>33</v>
      </c>
      <c r="D11" s="194">
        <f>E11+F11</f>
        <v>1205409.81</v>
      </c>
      <c r="E11" s="194">
        <f>E12+E22+E23</f>
        <v>342759.8</v>
      </c>
      <c r="F11" s="194">
        <f>F12+F22+F23</f>
        <v>862650.01</v>
      </c>
      <c r="G11" s="195"/>
      <c r="H11" s="195"/>
      <c r="I11" s="195"/>
      <c r="J11" s="194">
        <f>K11+L11</f>
        <v>1205409.81</v>
      </c>
      <c r="K11" s="194">
        <f>K12+K22+K23</f>
        <v>342759.8</v>
      </c>
      <c r="L11" s="194">
        <f>L12+L22+L23</f>
        <v>862650.01</v>
      </c>
    </row>
    <row r="12" spans="1:12" s="111" customFormat="1" ht="18.75" x14ac:dyDescent="0.2">
      <c r="A12" s="367"/>
      <c r="B12" s="367"/>
      <c r="C12" s="127" t="s">
        <v>13</v>
      </c>
      <c r="D12" s="194">
        <f>E12+F12</f>
        <v>510698.61</v>
      </c>
      <c r="E12" s="194">
        <f>E14+E21</f>
        <v>186460.3</v>
      </c>
      <c r="F12" s="194">
        <f>F14+F21</f>
        <v>324238.31</v>
      </c>
      <c r="G12" s="195"/>
      <c r="H12" s="195"/>
      <c r="I12" s="195"/>
      <c r="J12" s="194">
        <f>K12+L12</f>
        <v>510698.61</v>
      </c>
      <c r="K12" s="194">
        <f>K14+K21</f>
        <v>186460.3</v>
      </c>
      <c r="L12" s="194">
        <f>L14+L21</f>
        <v>324238.31</v>
      </c>
    </row>
    <row r="13" spans="1:12" s="111" customFormat="1" ht="18.75" x14ac:dyDescent="0.2">
      <c r="A13" s="367"/>
      <c r="B13" s="367"/>
      <c r="C13" s="127" t="s">
        <v>12</v>
      </c>
      <c r="D13" s="194"/>
      <c r="E13" s="194"/>
      <c r="F13" s="194"/>
      <c r="G13" s="195"/>
      <c r="H13" s="195"/>
      <c r="I13" s="195"/>
      <c r="J13" s="194"/>
      <c r="K13" s="194"/>
      <c r="L13" s="194"/>
    </row>
    <row r="14" spans="1:12" s="111" customFormat="1" ht="54.75" customHeight="1" x14ac:dyDescent="0.2">
      <c r="A14" s="367"/>
      <c r="B14" s="367"/>
      <c r="C14" s="127" t="s">
        <v>15</v>
      </c>
      <c r="D14" s="194">
        <f t="shared" ref="D14:D23" si="0">E14+F14</f>
        <v>510698.61</v>
      </c>
      <c r="E14" s="194">
        <f t="shared" ref="E14:F23" si="1">E27+E768+E924+E1054</f>
        <v>186460.3</v>
      </c>
      <c r="F14" s="194">
        <f t="shared" si="1"/>
        <v>324238.31</v>
      </c>
      <c r="G14" s="195"/>
      <c r="H14" s="195"/>
      <c r="I14" s="195"/>
      <c r="J14" s="194">
        <f t="shared" ref="J14:J25" si="2">K14+L14</f>
        <v>510698.61</v>
      </c>
      <c r="K14" s="194">
        <f t="shared" ref="K14:L23" si="3">K27+K768+K924+K1054</f>
        <v>186460.3</v>
      </c>
      <c r="L14" s="194">
        <f t="shared" si="3"/>
        <v>324238.31</v>
      </c>
    </row>
    <row r="15" spans="1:12" s="111" customFormat="1" ht="37.5" x14ac:dyDescent="0.2">
      <c r="A15" s="367"/>
      <c r="B15" s="367"/>
      <c r="C15" s="128" t="s">
        <v>21</v>
      </c>
      <c r="D15" s="194">
        <f t="shared" si="0"/>
        <v>69596.3</v>
      </c>
      <c r="E15" s="194">
        <f t="shared" si="1"/>
        <v>0</v>
      </c>
      <c r="F15" s="194">
        <f t="shared" si="1"/>
        <v>69596.3</v>
      </c>
      <c r="G15" s="195"/>
      <c r="H15" s="195"/>
      <c r="I15" s="195"/>
      <c r="J15" s="194">
        <f t="shared" si="2"/>
        <v>69596.3</v>
      </c>
      <c r="K15" s="194">
        <f t="shared" si="3"/>
        <v>0</v>
      </c>
      <c r="L15" s="194">
        <f t="shared" si="3"/>
        <v>69596.3</v>
      </c>
    </row>
    <row r="16" spans="1:12" s="111" customFormat="1" ht="37.5" x14ac:dyDescent="0.2">
      <c r="A16" s="367"/>
      <c r="B16" s="367"/>
      <c r="C16" s="128" t="s">
        <v>22</v>
      </c>
      <c r="D16" s="194">
        <f t="shared" si="0"/>
        <v>0</v>
      </c>
      <c r="E16" s="194">
        <f t="shared" si="1"/>
        <v>0</v>
      </c>
      <c r="F16" s="194">
        <f t="shared" si="1"/>
        <v>0</v>
      </c>
      <c r="G16" s="195"/>
      <c r="H16" s="195"/>
      <c r="I16" s="195"/>
      <c r="J16" s="194">
        <f t="shared" si="2"/>
        <v>0</v>
      </c>
      <c r="K16" s="194">
        <f t="shared" si="3"/>
        <v>0</v>
      </c>
      <c r="L16" s="194">
        <f t="shared" si="3"/>
        <v>0</v>
      </c>
    </row>
    <row r="17" spans="1:12" s="111" customFormat="1" ht="37.5" x14ac:dyDescent="0.2">
      <c r="A17" s="367"/>
      <c r="B17" s="367"/>
      <c r="C17" s="128" t="s">
        <v>16</v>
      </c>
      <c r="D17" s="194">
        <f t="shared" si="0"/>
        <v>0</v>
      </c>
      <c r="E17" s="194">
        <f t="shared" si="1"/>
        <v>0</v>
      </c>
      <c r="F17" s="194">
        <f t="shared" si="1"/>
        <v>0</v>
      </c>
      <c r="G17" s="195"/>
      <c r="H17" s="195"/>
      <c r="I17" s="195"/>
      <c r="J17" s="194">
        <f t="shared" si="2"/>
        <v>0</v>
      </c>
      <c r="K17" s="194">
        <f t="shared" si="3"/>
        <v>0</v>
      </c>
      <c r="L17" s="194">
        <f t="shared" si="3"/>
        <v>0</v>
      </c>
    </row>
    <row r="18" spans="1:12" s="111" customFormat="1" ht="37.5" x14ac:dyDescent="0.2">
      <c r="A18" s="367"/>
      <c r="B18" s="367"/>
      <c r="C18" s="128" t="s">
        <v>17</v>
      </c>
      <c r="D18" s="194">
        <f t="shared" si="0"/>
        <v>0</v>
      </c>
      <c r="E18" s="194">
        <f t="shared" si="1"/>
        <v>0</v>
      </c>
      <c r="F18" s="194">
        <f t="shared" si="1"/>
        <v>0</v>
      </c>
      <c r="G18" s="195"/>
      <c r="H18" s="195"/>
      <c r="I18" s="195"/>
      <c r="J18" s="194">
        <f t="shared" si="2"/>
        <v>0</v>
      </c>
      <c r="K18" s="194">
        <f t="shared" si="3"/>
        <v>0</v>
      </c>
      <c r="L18" s="194">
        <f t="shared" si="3"/>
        <v>0</v>
      </c>
    </row>
    <row r="19" spans="1:12" s="111" customFormat="1" ht="37.5" x14ac:dyDescent="0.2">
      <c r="A19" s="367"/>
      <c r="B19" s="367"/>
      <c r="C19" s="128" t="s">
        <v>18</v>
      </c>
      <c r="D19" s="194">
        <f t="shared" si="0"/>
        <v>441102.30999999994</v>
      </c>
      <c r="E19" s="194">
        <f t="shared" si="1"/>
        <v>186460.3</v>
      </c>
      <c r="F19" s="194">
        <f t="shared" si="1"/>
        <v>254642.00999999998</v>
      </c>
      <c r="G19" s="195"/>
      <c r="H19" s="195"/>
      <c r="I19" s="195"/>
      <c r="J19" s="194">
        <f t="shared" si="2"/>
        <v>441102.30999999994</v>
      </c>
      <c r="K19" s="194">
        <f t="shared" si="3"/>
        <v>186460.3</v>
      </c>
      <c r="L19" s="194">
        <f t="shared" si="3"/>
        <v>254642.00999999998</v>
      </c>
    </row>
    <row r="20" spans="1:12" s="111" customFormat="1" ht="37.5" x14ac:dyDescent="0.2">
      <c r="A20" s="367"/>
      <c r="B20" s="367"/>
      <c r="C20" s="128" t="s">
        <v>19</v>
      </c>
      <c r="D20" s="194">
        <f t="shared" si="0"/>
        <v>0</v>
      </c>
      <c r="E20" s="194">
        <f t="shared" si="1"/>
        <v>0</v>
      </c>
      <c r="F20" s="194">
        <f t="shared" si="1"/>
        <v>0</v>
      </c>
      <c r="G20" s="195"/>
      <c r="H20" s="195"/>
      <c r="I20" s="195"/>
      <c r="J20" s="194">
        <f t="shared" si="2"/>
        <v>0</v>
      </c>
      <c r="K20" s="194">
        <f t="shared" si="3"/>
        <v>0</v>
      </c>
      <c r="L20" s="194">
        <f t="shared" si="3"/>
        <v>0</v>
      </c>
    </row>
    <row r="21" spans="1:12" s="111" customFormat="1" ht="37.5" x14ac:dyDescent="0.2">
      <c r="A21" s="367"/>
      <c r="B21" s="367"/>
      <c r="C21" s="127" t="s">
        <v>20</v>
      </c>
      <c r="D21" s="194">
        <f t="shared" si="0"/>
        <v>0</v>
      </c>
      <c r="E21" s="194">
        <f t="shared" si="1"/>
        <v>0</v>
      </c>
      <c r="F21" s="194">
        <f t="shared" si="1"/>
        <v>0</v>
      </c>
      <c r="G21" s="195"/>
      <c r="H21" s="195"/>
      <c r="I21" s="195"/>
      <c r="J21" s="194">
        <f t="shared" si="2"/>
        <v>0</v>
      </c>
      <c r="K21" s="194">
        <f t="shared" si="3"/>
        <v>0</v>
      </c>
      <c r="L21" s="194">
        <f t="shared" si="3"/>
        <v>0</v>
      </c>
    </row>
    <row r="22" spans="1:12" s="111" customFormat="1" ht="18.75" x14ac:dyDescent="0.2">
      <c r="A22" s="367"/>
      <c r="B22" s="367"/>
      <c r="C22" s="127" t="s">
        <v>11</v>
      </c>
      <c r="D22" s="194">
        <f t="shared" si="0"/>
        <v>0</v>
      </c>
      <c r="E22" s="194">
        <f t="shared" si="1"/>
        <v>0</v>
      </c>
      <c r="F22" s="194">
        <f t="shared" si="1"/>
        <v>0</v>
      </c>
      <c r="G22" s="195"/>
      <c r="H22" s="195"/>
      <c r="I22" s="195"/>
      <c r="J22" s="194">
        <f t="shared" si="2"/>
        <v>0</v>
      </c>
      <c r="K22" s="194">
        <f t="shared" si="3"/>
        <v>0</v>
      </c>
      <c r="L22" s="194">
        <f t="shared" si="3"/>
        <v>0</v>
      </c>
    </row>
    <row r="23" spans="1:12" s="111" customFormat="1" ht="18.75" x14ac:dyDescent="0.2">
      <c r="A23" s="367"/>
      <c r="B23" s="367"/>
      <c r="C23" s="127" t="s">
        <v>10</v>
      </c>
      <c r="D23" s="194">
        <f t="shared" si="0"/>
        <v>694711.2</v>
      </c>
      <c r="E23" s="194">
        <f t="shared" si="1"/>
        <v>156299.5</v>
      </c>
      <c r="F23" s="194">
        <f t="shared" si="1"/>
        <v>538411.69999999995</v>
      </c>
      <c r="G23" s="195"/>
      <c r="H23" s="195"/>
      <c r="I23" s="195"/>
      <c r="J23" s="194">
        <f t="shared" si="2"/>
        <v>694711.2</v>
      </c>
      <c r="K23" s="194">
        <f t="shared" si="3"/>
        <v>156299.5</v>
      </c>
      <c r="L23" s="194">
        <f t="shared" si="3"/>
        <v>538411.69999999995</v>
      </c>
    </row>
    <row r="24" spans="1:12" s="111" customFormat="1" ht="18.75" x14ac:dyDescent="0.2">
      <c r="A24" s="367" t="s">
        <v>29</v>
      </c>
      <c r="B24" s="367" t="s">
        <v>42</v>
      </c>
      <c r="C24" s="127" t="s">
        <v>33</v>
      </c>
      <c r="D24" s="194">
        <f>E24+F24</f>
        <v>879047.51</v>
      </c>
      <c r="E24" s="194">
        <f>E25+E35+E36</f>
        <v>342759.8</v>
      </c>
      <c r="F24" s="194">
        <f>F25+F35+F36</f>
        <v>536287.71</v>
      </c>
      <c r="G24" s="195"/>
      <c r="H24" s="195"/>
      <c r="I24" s="195"/>
      <c r="J24" s="194">
        <f t="shared" si="2"/>
        <v>879047.51</v>
      </c>
      <c r="K24" s="194">
        <f>K25+K35+K36</f>
        <v>342759.8</v>
      </c>
      <c r="L24" s="194">
        <f>L25+L35+L36</f>
        <v>536287.71</v>
      </c>
    </row>
    <row r="25" spans="1:12" s="111" customFormat="1" ht="18.75" x14ac:dyDescent="0.2">
      <c r="A25" s="367"/>
      <c r="B25" s="367"/>
      <c r="C25" s="127" t="s">
        <v>13</v>
      </c>
      <c r="D25" s="194">
        <f>E25+F25</f>
        <v>510698.61</v>
      </c>
      <c r="E25" s="194">
        <f>E27+E34</f>
        <v>186460.3</v>
      </c>
      <c r="F25" s="194">
        <f>F27+F34</f>
        <v>324238.31</v>
      </c>
      <c r="G25" s="195"/>
      <c r="H25" s="195"/>
      <c r="I25" s="195"/>
      <c r="J25" s="194">
        <f t="shared" si="2"/>
        <v>510698.61</v>
      </c>
      <c r="K25" s="194">
        <f>K27+K34</f>
        <v>186460.3</v>
      </c>
      <c r="L25" s="194">
        <f>L27+L34</f>
        <v>324238.31</v>
      </c>
    </row>
    <row r="26" spans="1:12" s="111" customFormat="1" ht="18.75" x14ac:dyDescent="0.2">
      <c r="A26" s="367"/>
      <c r="B26" s="367"/>
      <c r="C26" s="127" t="s">
        <v>12</v>
      </c>
      <c r="D26" s="194"/>
      <c r="E26" s="194"/>
      <c r="F26" s="194"/>
      <c r="G26" s="195"/>
      <c r="H26" s="195"/>
      <c r="I26" s="195"/>
      <c r="J26" s="194"/>
      <c r="K26" s="194"/>
      <c r="L26" s="194"/>
    </row>
    <row r="27" spans="1:12" s="111" customFormat="1" ht="37.5" x14ac:dyDescent="0.2">
      <c r="A27" s="367"/>
      <c r="B27" s="367"/>
      <c r="C27" s="127" t="s">
        <v>15</v>
      </c>
      <c r="D27" s="194">
        <f>E27+F27</f>
        <v>510698.61</v>
      </c>
      <c r="E27" s="194">
        <f>E28+E29+E30+E31+E32+E33</f>
        <v>186460.3</v>
      </c>
      <c r="F27" s="194">
        <f>F28+F29+F30+F31+F32+F33</f>
        <v>324238.31</v>
      </c>
      <c r="G27" s="195"/>
      <c r="H27" s="195"/>
      <c r="I27" s="195"/>
      <c r="J27" s="194">
        <f t="shared" ref="J27:J38" si="4">K27+L27</f>
        <v>510698.61</v>
      </c>
      <c r="K27" s="194">
        <f>K28+K29+K30+K31+K32+K33</f>
        <v>186460.3</v>
      </c>
      <c r="L27" s="194">
        <f>L28+L29+L30+L31+L32+L33</f>
        <v>324238.31</v>
      </c>
    </row>
    <row r="28" spans="1:12" s="111" customFormat="1" ht="37.5" x14ac:dyDescent="0.2">
      <c r="A28" s="367"/>
      <c r="B28" s="367"/>
      <c r="C28" s="128" t="s">
        <v>21</v>
      </c>
      <c r="D28" s="194">
        <f t="shared" ref="D28:L28" si="5">D41+D54+D67+D158+D626+D639+D678+D691+D743</f>
        <v>69596.3</v>
      </c>
      <c r="E28" s="194">
        <f t="shared" si="5"/>
        <v>0</v>
      </c>
      <c r="F28" s="194">
        <f>F41+F54+F67+F158+F626+F639+F678+F691+F743</f>
        <v>69596.3</v>
      </c>
      <c r="G28" s="194">
        <f t="shared" si="5"/>
        <v>0</v>
      </c>
      <c r="H28" s="194">
        <f t="shared" si="5"/>
        <v>0</v>
      </c>
      <c r="I28" s="194">
        <f t="shared" si="5"/>
        <v>0</v>
      </c>
      <c r="J28" s="194">
        <f t="shared" si="5"/>
        <v>69596.3</v>
      </c>
      <c r="K28" s="194">
        <f t="shared" si="5"/>
        <v>0</v>
      </c>
      <c r="L28" s="194">
        <f t="shared" si="5"/>
        <v>69596.3</v>
      </c>
    </row>
    <row r="29" spans="1:12" s="111" customFormat="1" ht="37.5" x14ac:dyDescent="0.2">
      <c r="A29" s="367"/>
      <c r="B29" s="367"/>
      <c r="C29" s="128" t="s">
        <v>22</v>
      </c>
      <c r="D29" s="194">
        <f t="shared" ref="D29:L29" si="6">D42+D55+D68+D159+D627+D640+D679+D692+D744</f>
        <v>0</v>
      </c>
      <c r="E29" s="194">
        <f t="shared" si="6"/>
        <v>0</v>
      </c>
      <c r="F29" s="194">
        <f t="shared" si="6"/>
        <v>0</v>
      </c>
      <c r="G29" s="194">
        <f t="shared" si="6"/>
        <v>0</v>
      </c>
      <c r="H29" s="194">
        <f t="shared" si="6"/>
        <v>0</v>
      </c>
      <c r="I29" s="194">
        <f t="shared" si="6"/>
        <v>0</v>
      </c>
      <c r="J29" s="194">
        <f t="shared" si="6"/>
        <v>0</v>
      </c>
      <c r="K29" s="194">
        <f t="shared" si="6"/>
        <v>0</v>
      </c>
      <c r="L29" s="194">
        <f t="shared" si="6"/>
        <v>0</v>
      </c>
    </row>
    <row r="30" spans="1:12" s="111" customFormat="1" ht="37.5" x14ac:dyDescent="0.2">
      <c r="A30" s="367"/>
      <c r="B30" s="367"/>
      <c r="C30" s="128" t="s">
        <v>16</v>
      </c>
      <c r="D30" s="194">
        <f t="shared" ref="D30:L30" si="7">D43+D56+D69+D160+D628+D641+D680+D693+D745</f>
        <v>0</v>
      </c>
      <c r="E30" s="194">
        <f t="shared" si="7"/>
        <v>0</v>
      </c>
      <c r="F30" s="194">
        <f t="shared" si="7"/>
        <v>0</v>
      </c>
      <c r="G30" s="194">
        <f t="shared" si="7"/>
        <v>0</v>
      </c>
      <c r="H30" s="194">
        <f t="shared" si="7"/>
        <v>0</v>
      </c>
      <c r="I30" s="194">
        <f t="shared" si="7"/>
        <v>0</v>
      </c>
      <c r="J30" s="194">
        <f t="shared" si="7"/>
        <v>0</v>
      </c>
      <c r="K30" s="194">
        <f t="shared" si="7"/>
        <v>0</v>
      </c>
      <c r="L30" s="194">
        <f t="shared" si="7"/>
        <v>0</v>
      </c>
    </row>
    <row r="31" spans="1:12" s="111" customFormat="1" ht="37.5" x14ac:dyDescent="0.2">
      <c r="A31" s="367"/>
      <c r="B31" s="367"/>
      <c r="C31" s="128" t="s">
        <v>17</v>
      </c>
      <c r="D31" s="194">
        <f t="shared" ref="D31:L31" si="8">D44+D57+D70+D161+D629+D642+D681+D694+D746</f>
        <v>0</v>
      </c>
      <c r="E31" s="194">
        <f t="shared" si="8"/>
        <v>0</v>
      </c>
      <c r="F31" s="194">
        <f t="shared" si="8"/>
        <v>0</v>
      </c>
      <c r="G31" s="194">
        <f t="shared" si="8"/>
        <v>0</v>
      </c>
      <c r="H31" s="194">
        <f t="shared" si="8"/>
        <v>0</v>
      </c>
      <c r="I31" s="194">
        <f t="shared" si="8"/>
        <v>0</v>
      </c>
      <c r="J31" s="194">
        <f t="shared" si="8"/>
        <v>0</v>
      </c>
      <c r="K31" s="194">
        <f t="shared" si="8"/>
        <v>0</v>
      </c>
      <c r="L31" s="194">
        <f t="shared" si="8"/>
        <v>0</v>
      </c>
    </row>
    <row r="32" spans="1:12" s="111" customFormat="1" ht="37.5" x14ac:dyDescent="0.2">
      <c r="A32" s="367"/>
      <c r="B32" s="367"/>
      <c r="C32" s="128" t="s">
        <v>18</v>
      </c>
      <c r="D32" s="194">
        <f>E32+F32</f>
        <v>441102.30999999994</v>
      </c>
      <c r="E32" s="194">
        <f>E45+E58+E71+E162+E630+E643+E682+E695+E747+E760</f>
        <v>186460.3</v>
      </c>
      <c r="F32" s="194">
        <f>F45+F58+F71+F162+F630+F643+F682+F695+F747+F760</f>
        <v>254642.00999999998</v>
      </c>
      <c r="G32" s="194">
        <f t="shared" ref="G32:I32" si="9">G45+G58+G71+G162+G630+G643+G682+G695+G747</f>
        <v>0</v>
      </c>
      <c r="H32" s="194">
        <f t="shared" si="9"/>
        <v>0</v>
      </c>
      <c r="I32" s="194">
        <f t="shared" si="9"/>
        <v>2600</v>
      </c>
      <c r="J32" s="194">
        <f>K32+L32</f>
        <v>441102.30999999994</v>
      </c>
      <c r="K32" s="194">
        <f>K45+K58+K71+K162+K630+K643+K682+K695+K747+K760</f>
        <v>186460.3</v>
      </c>
      <c r="L32" s="194">
        <f>L45+L58+L71+L162+L630+L643+L682+L695+L747+L760</f>
        <v>254642.00999999998</v>
      </c>
    </row>
    <row r="33" spans="1:12" s="111" customFormat="1" ht="37.5" x14ac:dyDescent="0.2">
      <c r="A33" s="367"/>
      <c r="B33" s="367"/>
      <c r="C33" s="128" t="s">
        <v>19</v>
      </c>
      <c r="D33" s="194">
        <f t="shared" ref="D33:L33" si="10">D46+D59+D72+D163+D631+D644+D683+D696+D748</f>
        <v>0</v>
      </c>
      <c r="E33" s="194">
        <f t="shared" si="10"/>
        <v>0</v>
      </c>
      <c r="F33" s="194">
        <f t="shared" si="10"/>
        <v>0</v>
      </c>
      <c r="G33" s="194">
        <f t="shared" si="10"/>
        <v>0</v>
      </c>
      <c r="H33" s="194">
        <f t="shared" si="10"/>
        <v>0</v>
      </c>
      <c r="I33" s="194">
        <f t="shared" si="10"/>
        <v>0</v>
      </c>
      <c r="J33" s="194">
        <f t="shared" si="10"/>
        <v>0</v>
      </c>
      <c r="K33" s="194">
        <f t="shared" si="10"/>
        <v>0</v>
      </c>
      <c r="L33" s="194">
        <f t="shared" si="10"/>
        <v>0</v>
      </c>
    </row>
    <row r="34" spans="1:12" s="111" customFormat="1" ht="37.5" x14ac:dyDescent="0.2">
      <c r="A34" s="367"/>
      <c r="B34" s="367"/>
      <c r="C34" s="127" t="s">
        <v>20</v>
      </c>
      <c r="D34" s="194">
        <f t="shared" ref="D34:L34" si="11">D47+D60+D73+D164+D632+D645+D684+D697+D749</f>
        <v>0</v>
      </c>
      <c r="E34" s="194">
        <f t="shared" si="11"/>
        <v>0</v>
      </c>
      <c r="F34" s="194">
        <f t="shared" si="11"/>
        <v>0</v>
      </c>
      <c r="G34" s="194">
        <f t="shared" si="11"/>
        <v>0</v>
      </c>
      <c r="H34" s="194">
        <f t="shared" si="11"/>
        <v>0</v>
      </c>
      <c r="I34" s="194">
        <f t="shared" si="11"/>
        <v>0</v>
      </c>
      <c r="J34" s="194">
        <f t="shared" si="11"/>
        <v>0</v>
      </c>
      <c r="K34" s="194">
        <f t="shared" si="11"/>
        <v>0</v>
      </c>
      <c r="L34" s="194">
        <f t="shared" si="11"/>
        <v>0</v>
      </c>
    </row>
    <row r="35" spans="1:12" s="111" customFormat="1" ht="18.75" x14ac:dyDescent="0.2">
      <c r="A35" s="367"/>
      <c r="B35" s="367"/>
      <c r="C35" s="127" t="s">
        <v>11</v>
      </c>
      <c r="D35" s="194">
        <f t="shared" ref="D35:L35" si="12">D48+D61+D74+D165+D633+D646+D685+D698+D750</f>
        <v>0</v>
      </c>
      <c r="E35" s="194">
        <f t="shared" si="12"/>
        <v>0</v>
      </c>
      <c r="F35" s="194">
        <f t="shared" si="12"/>
        <v>0</v>
      </c>
      <c r="G35" s="194">
        <f t="shared" si="12"/>
        <v>0</v>
      </c>
      <c r="H35" s="194">
        <f t="shared" si="12"/>
        <v>0</v>
      </c>
      <c r="I35" s="194">
        <f t="shared" si="12"/>
        <v>0</v>
      </c>
      <c r="J35" s="194">
        <f t="shared" si="12"/>
        <v>0</v>
      </c>
      <c r="K35" s="194">
        <f t="shared" si="12"/>
        <v>0</v>
      </c>
      <c r="L35" s="194">
        <f t="shared" si="12"/>
        <v>0</v>
      </c>
    </row>
    <row r="36" spans="1:12" s="111" customFormat="1" ht="18.75" x14ac:dyDescent="0.2">
      <c r="A36" s="367"/>
      <c r="B36" s="367"/>
      <c r="C36" s="127" t="s">
        <v>10</v>
      </c>
      <c r="D36" s="194">
        <f>D49+D62+D75+D166+D634+D647+D686+D699+D751</f>
        <v>368348.9</v>
      </c>
      <c r="E36" s="194">
        <f t="shared" ref="E36:L36" si="13">E49+E62+E75+E166+E634+E647+E686+E699+E751</f>
        <v>156299.5</v>
      </c>
      <c r="F36" s="194">
        <f>F49+F62+F75+F166+F634+F647+F686+F699+F751</f>
        <v>212049.4</v>
      </c>
      <c r="G36" s="194">
        <f t="shared" si="13"/>
        <v>0</v>
      </c>
      <c r="H36" s="194">
        <f t="shared" si="13"/>
        <v>0</v>
      </c>
      <c r="I36" s="194">
        <f t="shared" si="13"/>
        <v>0</v>
      </c>
      <c r="J36" s="194">
        <f t="shared" si="13"/>
        <v>368348.9</v>
      </c>
      <c r="K36" s="194">
        <f t="shared" si="13"/>
        <v>156299.5</v>
      </c>
      <c r="L36" s="194">
        <f t="shared" si="13"/>
        <v>212049.4</v>
      </c>
    </row>
    <row r="37" spans="1:12" s="111" customFormat="1" ht="18.75" x14ac:dyDescent="0.2">
      <c r="A37" s="367" t="s">
        <v>1</v>
      </c>
      <c r="B37" s="367" t="s">
        <v>98</v>
      </c>
      <c r="C37" s="127" t="s">
        <v>33</v>
      </c>
      <c r="D37" s="194">
        <f t="shared" ref="D37:D38" si="14">E37+F37</f>
        <v>226083.6</v>
      </c>
      <c r="E37" s="194">
        <f>E38+E48+E49</f>
        <v>76083.600000000006</v>
      </c>
      <c r="F37" s="194">
        <f>F38+F48+F49</f>
        <v>150000</v>
      </c>
      <c r="G37" s="195"/>
      <c r="H37" s="195"/>
      <c r="I37" s="195"/>
      <c r="J37" s="194">
        <f t="shared" si="4"/>
        <v>226083.6</v>
      </c>
      <c r="K37" s="194">
        <f>K38+K48+K49</f>
        <v>76083.600000000006</v>
      </c>
      <c r="L37" s="194">
        <f>L38+L48+L49</f>
        <v>150000</v>
      </c>
    </row>
    <row r="38" spans="1:12" s="111" customFormat="1" ht="18.75" x14ac:dyDescent="0.2">
      <c r="A38" s="367"/>
      <c r="B38" s="367"/>
      <c r="C38" s="127" t="s">
        <v>13</v>
      </c>
      <c r="D38" s="194">
        <f t="shared" si="14"/>
        <v>0</v>
      </c>
      <c r="E38" s="194">
        <f>E40+E47</f>
        <v>0</v>
      </c>
      <c r="F38" s="194">
        <f>F40+F47</f>
        <v>0</v>
      </c>
      <c r="G38" s="195"/>
      <c r="H38" s="195"/>
      <c r="I38" s="195"/>
      <c r="J38" s="194">
        <f t="shared" si="4"/>
        <v>0</v>
      </c>
      <c r="K38" s="194">
        <f>K40+K47</f>
        <v>0</v>
      </c>
      <c r="L38" s="194">
        <f>L40+L47</f>
        <v>0</v>
      </c>
    </row>
    <row r="39" spans="1:12" s="111" customFormat="1" ht="18.75" x14ac:dyDescent="0.2">
      <c r="A39" s="367"/>
      <c r="B39" s="367"/>
      <c r="C39" s="127" t="s">
        <v>12</v>
      </c>
      <c r="D39" s="194"/>
      <c r="E39" s="194"/>
      <c r="F39" s="194"/>
      <c r="G39" s="195"/>
      <c r="H39" s="195"/>
      <c r="I39" s="195"/>
      <c r="J39" s="194"/>
      <c r="K39" s="194"/>
      <c r="L39" s="194"/>
    </row>
    <row r="40" spans="1:12" s="111" customFormat="1" ht="37.5" x14ac:dyDescent="0.2">
      <c r="A40" s="367"/>
      <c r="B40" s="367"/>
      <c r="C40" s="127" t="s">
        <v>15</v>
      </c>
      <c r="D40" s="194">
        <f t="shared" ref="D40:D51" si="15">E40+F40</f>
        <v>0</v>
      </c>
      <c r="E40" s="194">
        <f>E41+E42+E43+E44+E45+E46</f>
        <v>0</v>
      </c>
      <c r="F40" s="194">
        <f>F41+F42+F43+F44+F45+F46</f>
        <v>0</v>
      </c>
      <c r="G40" s="195"/>
      <c r="H40" s="195"/>
      <c r="I40" s="195"/>
      <c r="J40" s="194">
        <f t="shared" ref="J40:J51" si="16">K40+L40</f>
        <v>0</v>
      </c>
      <c r="K40" s="194">
        <f>K41+K42+K43+K44+K45+K46</f>
        <v>0</v>
      </c>
      <c r="L40" s="194">
        <f>L41+L42+L43+L44+L45+L46</f>
        <v>0</v>
      </c>
    </row>
    <row r="41" spans="1:12" s="111" customFormat="1" ht="37.5" x14ac:dyDescent="0.2">
      <c r="A41" s="367"/>
      <c r="B41" s="367"/>
      <c r="C41" s="128" t="s">
        <v>21</v>
      </c>
      <c r="D41" s="194">
        <f t="shared" si="15"/>
        <v>0</v>
      </c>
      <c r="E41" s="194">
        <v>0</v>
      </c>
      <c r="F41" s="194">
        <v>0</v>
      </c>
      <c r="G41" s="195"/>
      <c r="H41" s="195"/>
      <c r="I41" s="195"/>
      <c r="J41" s="194">
        <f t="shared" si="16"/>
        <v>0</v>
      </c>
      <c r="K41" s="194">
        <v>0</v>
      </c>
      <c r="L41" s="194">
        <v>0</v>
      </c>
    </row>
    <row r="42" spans="1:12" s="111" customFormat="1" ht="37.5" x14ac:dyDescent="0.2">
      <c r="A42" s="367"/>
      <c r="B42" s="367"/>
      <c r="C42" s="128" t="s">
        <v>22</v>
      </c>
      <c r="D42" s="194">
        <f t="shared" si="15"/>
        <v>0</v>
      </c>
      <c r="E42" s="194">
        <v>0</v>
      </c>
      <c r="F42" s="194">
        <v>0</v>
      </c>
      <c r="G42" s="195"/>
      <c r="H42" s="195"/>
      <c r="I42" s="195"/>
      <c r="J42" s="194">
        <f t="shared" si="16"/>
        <v>0</v>
      </c>
      <c r="K42" s="194">
        <v>0</v>
      </c>
      <c r="L42" s="194">
        <v>0</v>
      </c>
    </row>
    <row r="43" spans="1:12" s="111" customFormat="1" ht="37.5" x14ac:dyDescent="0.2">
      <c r="A43" s="367"/>
      <c r="B43" s="367"/>
      <c r="C43" s="128" t="s">
        <v>16</v>
      </c>
      <c r="D43" s="194">
        <f t="shared" si="15"/>
        <v>0</v>
      </c>
      <c r="E43" s="194">
        <v>0</v>
      </c>
      <c r="F43" s="194">
        <v>0</v>
      </c>
      <c r="G43" s="195"/>
      <c r="H43" s="195"/>
      <c r="I43" s="195"/>
      <c r="J43" s="194">
        <f t="shared" si="16"/>
        <v>0</v>
      </c>
      <c r="K43" s="194">
        <v>0</v>
      </c>
      <c r="L43" s="194">
        <v>0</v>
      </c>
    </row>
    <row r="44" spans="1:12" s="111" customFormat="1" ht="37.5" x14ac:dyDescent="0.2">
      <c r="A44" s="367"/>
      <c r="B44" s="367"/>
      <c r="C44" s="128" t="s">
        <v>17</v>
      </c>
      <c r="D44" s="194">
        <f t="shared" si="15"/>
        <v>0</v>
      </c>
      <c r="E44" s="194">
        <v>0</v>
      </c>
      <c r="F44" s="194">
        <v>0</v>
      </c>
      <c r="G44" s="195"/>
      <c r="H44" s="195"/>
      <c r="I44" s="195"/>
      <c r="J44" s="194">
        <f t="shared" si="16"/>
        <v>0</v>
      </c>
      <c r="K44" s="194">
        <v>0</v>
      </c>
      <c r="L44" s="194">
        <v>0</v>
      </c>
    </row>
    <row r="45" spans="1:12" s="111" customFormat="1" ht="37.5" x14ac:dyDescent="0.2">
      <c r="A45" s="367"/>
      <c r="B45" s="367"/>
      <c r="C45" s="128" t="s">
        <v>18</v>
      </c>
      <c r="D45" s="194">
        <f t="shared" si="15"/>
        <v>0</v>
      </c>
      <c r="E45" s="194">
        <v>0</v>
      </c>
      <c r="F45" s="194">
        <v>0</v>
      </c>
      <c r="G45" s="195"/>
      <c r="H45" s="195"/>
      <c r="I45" s="195"/>
      <c r="J45" s="194">
        <f t="shared" si="16"/>
        <v>0</v>
      </c>
      <c r="K45" s="194">
        <v>0</v>
      </c>
      <c r="L45" s="194">
        <v>0</v>
      </c>
    </row>
    <row r="46" spans="1:12" s="111" customFormat="1" ht="37.5" x14ac:dyDescent="0.2">
      <c r="A46" s="367"/>
      <c r="B46" s="367"/>
      <c r="C46" s="128" t="s">
        <v>19</v>
      </c>
      <c r="D46" s="194">
        <f t="shared" si="15"/>
        <v>0</v>
      </c>
      <c r="E46" s="194">
        <v>0</v>
      </c>
      <c r="F46" s="194">
        <v>0</v>
      </c>
      <c r="G46" s="195"/>
      <c r="H46" s="195"/>
      <c r="I46" s="195"/>
      <c r="J46" s="194">
        <f t="shared" si="16"/>
        <v>0</v>
      </c>
      <c r="K46" s="194">
        <v>0</v>
      </c>
      <c r="L46" s="194">
        <v>0</v>
      </c>
    </row>
    <row r="47" spans="1:12" s="111" customFormat="1" ht="37.5" x14ac:dyDescent="0.2">
      <c r="A47" s="367"/>
      <c r="B47" s="367"/>
      <c r="C47" s="127" t="s">
        <v>20</v>
      </c>
      <c r="D47" s="194">
        <f t="shared" si="15"/>
        <v>0</v>
      </c>
      <c r="E47" s="194">
        <v>0</v>
      </c>
      <c r="F47" s="194">
        <v>0</v>
      </c>
      <c r="G47" s="195"/>
      <c r="H47" s="195"/>
      <c r="I47" s="195"/>
      <c r="J47" s="194">
        <f t="shared" si="16"/>
        <v>0</v>
      </c>
      <c r="K47" s="194">
        <v>0</v>
      </c>
      <c r="L47" s="194">
        <v>0</v>
      </c>
    </row>
    <row r="48" spans="1:12" s="111" customFormat="1" ht="18.75" x14ac:dyDescent="0.2">
      <c r="A48" s="367"/>
      <c r="B48" s="367"/>
      <c r="C48" s="127" t="s">
        <v>11</v>
      </c>
      <c r="D48" s="194">
        <f t="shared" si="15"/>
        <v>0</v>
      </c>
      <c r="E48" s="194">
        <v>0</v>
      </c>
      <c r="F48" s="194">
        <v>0</v>
      </c>
      <c r="G48" s="195"/>
      <c r="H48" s="195"/>
      <c r="I48" s="195"/>
      <c r="J48" s="194">
        <f t="shared" si="16"/>
        <v>0</v>
      </c>
      <c r="K48" s="194">
        <v>0</v>
      </c>
      <c r="L48" s="194">
        <v>0</v>
      </c>
    </row>
    <row r="49" spans="1:16" s="111" customFormat="1" ht="18.75" x14ac:dyDescent="0.2">
      <c r="A49" s="367"/>
      <c r="B49" s="367"/>
      <c r="C49" s="127" t="s">
        <v>445</v>
      </c>
      <c r="D49" s="194">
        <f t="shared" si="15"/>
        <v>226083.6</v>
      </c>
      <c r="E49" s="199">
        <f>'прил.1 (2020)'!H42</f>
        <v>76083.600000000006</v>
      </c>
      <c r="F49" s="199">
        <f>'прил.1 (2020)'!I42</f>
        <v>150000</v>
      </c>
      <c r="G49" s="196"/>
      <c r="H49" s="196"/>
      <c r="I49" s="196"/>
      <c r="J49" s="194">
        <f t="shared" si="16"/>
        <v>226083.6</v>
      </c>
      <c r="K49" s="199">
        <f>'прил.1 (2020)'!O42</f>
        <v>76083.600000000006</v>
      </c>
      <c r="L49" s="199">
        <f>'прил.1 (2020)'!P42</f>
        <v>150000</v>
      </c>
    </row>
    <row r="50" spans="1:16" s="111" customFormat="1" ht="18.75" x14ac:dyDescent="0.2">
      <c r="A50" s="367" t="s">
        <v>47</v>
      </c>
      <c r="B50" s="367" t="s">
        <v>99</v>
      </c>
      <c r="C50" s="127" t="s">
        <v>33</v>
      </c>
      <c r="D50" s="194">
        <f t="shared" si="15"/>
        <v>32008.7</v>
      </c>
      <c r="E50" s="194">
        <f>E51+E61+E62</f>
        <v>0</v>
      </c>
      <c r="F50" s="194">
        <f>F51+F61+F62</f>
        <v>32008.7</v>
      </c>
      <c r="G50" s="195"/>
      <c r="H50" s="195"/>
      <c r="I50" s="195"/>
      <c r="J50" s="194">
        <f t="shared" si="16"/>
        <v>32008.7</v>
      </c>
      <c r="K50" s="194">
        <f>K51+K61+K62</f>
        <v>0</v>
      </c>
      <c r="L50" s="194">
        <f>L51+L61+L62</f>
        <v>32008.7</v>
      </c>
    </row>
    <row r="51" spans="1:16" s="111" customFormat="1" ht="18.75" x14ac:dyDescent="0.2">
      <c r="A51" s="367"/>
      <c r="B51" s="367"/>
      <c r="C51" s="127" t="s">
        <v>13</v>
      </c>
      <c r="D51" s="194">
        <f t="shared" si="15"/>
        <v>32008.7</v>
      </c>
      <c r="E51" s="194">
        <f>E53+E60</f>
        <v>0</v>
      </c>
      <c r="F51" s="194">
        <f>F53+F60</f>
        <v>32008.7</v>
      </c>
      <c r="G51" s="195"/>
      <c r="H51" s="195"/>
      <c r="I51" s="195"/>
      <c r="J51" s="194">
        <f t="shared" si="16"/>
        <v>32008.7</v>
      </c>
      <c r="K51" s="194">
        <f>K53+K60</f>
        <v>0</v>
      </c>
      <c r="L51" s="194">
        <f>L53+L60</f>
        <v>32008.7</v>
      </c>
    </row>
    <row r="52" spans="1:16" s="111" customFormat="1" ht="18.75" x14ac:dyDescent="0.2">
      <c r="A52" s="367"/>
      <c r="B52" s="367"/>
      <c r="C52" s="127" t="s">
        <v>12</v>
      </c>
      <c r="D52" s="194"/>
      <c r="E52" s="194"/>
      <c r="F52" s="194"/>
      <c r="G52" s="195"/>
      <c r="H52" s="195"/>
      <c r="I52" s="195"/>
      <c r="J52" s="194"/>
      <c r="K52" s="194"/>
      <c r="L52" s="194"/>
    </row>
    <row r="53" spans="1:16" s="111" customFormat="1" ht="37.5" x14ac:dyDescent="0.2">
      <c r="A53" s="367"/>
      <c r="B53" s="367"/>
      <c r="C53" s="127" t="s">
        <v>15</v>
      </c>
      <c r="D53" s="194">
        <f t="shared" ref="D53:D64" si="17">E53+F53</f>
        <v>32008.7</v>
      </c>
      <c r="E53" s="194">
        <f>E54+E55+E56+E57+E58+E59</f>
        <v>0</v>
      </c>
      <c r="F53" s="194">
        <f>F54+F55+F56+F57+F58+F59</f>
        <v>32008.7</v>
      </c>
      <c r="G53" s="195"/>
      <c r="H53" s="195"/>
      <c r="I53" s="195"/>
      <c r="J53" s="194">
        <f t="shared" ref="J53:J64" si="18">K53+L53</f>
        <v>32008.7</v>
      </c>
      <c r="K53" s="194">
        <f>K54+K55+K56+K57+K58+K59</f>
        <v>0</v>
      </c>
      <c r="L53" s="194">
        <f>L54+L55+L56+L57+L58+L59</f>
        <v>32008.7</v>
      </c>
    </row>
    <row r="54" spans="1:16" s="111" customFormat="1" ht="37.5" x14ac:dyDescent="0.2">
      <c r="A54" s="367"/>
      <c r="B54" s="367"/>
      <c r="C54" s="128" t="s">
        <v>21</v>
      </c>
      <c r="D54" s="194">
        <f t="shared" si="17"/>
        <v>0</v>
      </c>
      <c r="E54" s="194">
        <v>0</v>
      </c>
      <c r="F54" s="194">
        <v>0</v>
      </c>
      <c r="G54" s="195"/>
      <c r="H54" s="195"/>
      <c r="I54" s="195"/>
      <c r="J54" s="194">
        <f t="shared" si="18"/>
        <v>0</v>
      </c>
      <c r="K54" s="194">
        <v>0</v>
      </c>
      <c r="L54" s="194">
        <v>0</v>
      </c>
    </row>
    <row r="55" spans="1:16" s="111" customFormat="1" ht="37.5" x14ac:dyDescent="0.2">
      <c r="A55" s="367"/>
      <c r="B55" s="367"/>
      <c r="C55" s="128" t="s">
        <v>22</v>
      </c>
      <c r="D55" s="194">
        <f t="shared" si="17"/>
        <v>0</v>
      </c>
      <c r="E55" s="194">
        <v>0</v>
      </c>
      <c r="F55" s="194">
        <v>0</v>
      </c>
      <c r="G55" s="195"/>
      <c r="H55" s="195"/>
      <c r="I55" s="195"/>
      <c r="J55" s="194">
        <f t="shared" si="18"/>
        <v>0</v>
      </c>
      <c r="K55" s="194">
        <v>0</v>
      </c>
      <c r="L55" s="194">
        <v>0</v>
      </c>
    </row>
    <row r="56" spans="1:16" s="111" customFormat="1" ht="37.5" x14ac:dyDescent="0.2">
      <c r="A56" s="367"/>
      <c r="B56" s="367"/>
      <c r="C56" s="128" t="s">
        <v>16</v>
      </c>
      <c r="D56" s="194">
        <f t="shared" si="17"/>
        <v>0</v>
      </c>
      <c r="E56" s="194">
        <v>0</v>
      </c>
      <c r="F56" s="194">
        <v>0</v>
      </c>
      <c r="G56" s="195"/>
      <c r="H56" s="195"/>
      <c r="I56" s="195"/>
      <c r="J56" s="194">
        <f t="shared" si="18"/>
        <v>0</v>
      </c>
      <c r="K56" s="194">
        <v>0</v>
      </c>
      <c r="L56" s="194">
        <v>0</v>
      </c>
    </row>
    <row r="57" spans="1:16" s="111" customFormat="1" ht="37.5" x14ac:dyDescent="0.2">
      <c r="A57" s="367"/>
      <c r="B57" s="367"/>
      <c r="C57" s="128" t="s">
        <v>17</v>
      </c>
      <c r="D57" s="194">
        <f t="shared" si="17"/>
        <v>0</v>
      </c>
      <c r="E57" s="194">
        <v>0</v>
      </c>
      <c r="F57" s="194">
        <v>0</v>
      </c>
      <c r="G57" s="195"/>
      <c r="H57" s="195"/>
      <c r="I57" s="195"/>
      <c r="J57" s="194">
        <f t="shared" si="18"/>
        <v>0</v>
      </c>
      <c r="K57" s="194">
        <v>0</v>
      </c>
      <c r="L57" s="194">
        <v>0</v>
      </c>
    </row>
    <row r="58" spans="1:16" s="111" customFormat="1" ht="37.5" x14ac:dyDescent="0.2">
      <c r="A58" s="367"/>
      <c r="B58" s="367"/>
      <c r="C58" s="128" t="s">
        <v>18</v>
      </c>
      <c r="D58" s="194">
        <f t="shared" si="17"/>
        <v>32008.7</v>
      </c>
      <c r="E58" s="194">
        <v>0</v>
      </c>
      <c r="F58" s="194">
        <f>'прил.1 (2020)'!I44</f>
        <v>32008.7</v>
      </c>
      <c r="G58" s="195"/>
      <c r="H58" s="195"/>
      <c r="I58" s="195">
        <v>2600</v>
      </c>
      <c r="J58" s="194">
        <f t="shared" si="18"/>
        <v>32008.7</v>
      </c>
      <c r="K58" s="194">
        <v>0</v>
      </c>
      <c r="L58" s="194">
        <f>'прил.1 (2020)'!P44</f>
        <v>32008.7</v>
      </c>
      <c r="P58" s="111">
        <v>2600</v>
      </c>
    </row>
    <row r="59" spans="1:16" s="111" customFormat="1" ht="37.5" x14ac:dyDescent="0.2">
      <c r="A59" s="367"/>
      <c r="B59" s="367"/>
      <c r="C59" s="128" t="s">
        <v>19</v>
      </c>
      <c r="D59" s="194">
        <f t="shared" si="17"/>
        <v>0</v>
      </c>
      <c r="E59" s="194">
        <v>0</v>
      </c>
      <c r="F59" s="194">
        <v>0</v>
      </c>
      <c r="G59" s="195"/>
      <c r="H59" s="195"/>
      <c r="I59" s="195"/>
      <c r="J59" s="194">
        <f t="shared" si="18"/>
        <v>0</v>
      </c>
      <c r="K59" s="194">
        <v>0</v>
      </c>
      <c r="L59" s="194">
        <v>0</v>
      </c>
    </row>
    <row r="60" spans="1:16" s="111" customFormat="1" ht="37.5" x14ac:dyDescent="0.2">
      <c r="A60" s="367"/>
      <c r="B60" s="367"/>
      <c r="C60" s="127" t="s">
        <v>20</v>
      </c>
      <c r="D60" s="194">
        <f t="shared" si="17"/>
        <v>0</v>
      </c>
      <c r="E60" s="194">
        <v>0</v>
      </c>
      <c r="F60" s="194">
        <v>0</v>
      </c>
      <c r="G60" s="195"/>
      <c r="H60" s="195"/>
      <c r="I60" s="195">
        <v>0</v>
      </c>
      <c r="J60" s="194">
        <f t="shared" si="18"/>
        <v>0</v>
      </c>
      <c r="K60" s="194">
        <v>0</v>
      </c>
      <c r="L60" s="194">
        <v>0</v>
      </c>
      <c r="P60" s="111">
        <v>0</v>
      </c>
    </row>
    <row r="61" spans="1:16" s="111" customFormat="1" ht="18.75" x14ac:dyDescent="0.2">
      <c r="A61" s="367"/>
      <c r="B61" s="367"/>
      <c r="C61" s="127" t="s">
        <v>11</v>
      </c>
      <c r="D61" s="194">
        <f t="shared" si="17"/>
        <v>0</v>
      </c>
      <c r="E61" s="194">
        <v>0</v>
      </c>
      <c r="F61" s="194">
        <v>0</v>
      </c>
      <c r="G61" s="195"/>
      <c r="H61" s="195"/>
      <c r="I61" s="195"/>
      <c r="J61" s="194">
        <f t="shared" si="18"/>
        <v>0</v>
      </c>
      <c r="K61" s="194">
        <v>0</v>
      </c>
      <c r="L61" s="194">
        <v>0</v>
      </c>
    </row>
    <row r="62" spans="1:16" s="111" customFormat="1" ht="18.75" x14ac:dyDescent="0.2">
      <c r="A62" s="367"/>
      <c r="B62" s="367"/>
      <c r="C62" s="127" t="s">
        <v>10</v>
      </c>
      <c r="D62" s="194">
        <f t="shared" si="17"/>
        <v>0</v>
      </c>
      <c r="E62" s="194">
        <v>0</v>
      </c>
      <c r="F62" s="194">
        <v>0</v>
      </c>
      <c r="G62" s="195"/>
      <c r="H62" s="195"/>
      <c r="I62" s="195"/>
      <c r="J62" s="194">
        <f t="shared" si="18"/>
        <v>0</v>
      </c>
      <c r="K62" s="194">
        <v>0</v>
      </c>
      <c r="L62" s="194">
        <v>0</v>
      </c>
    </row>
    <row r="63" spans="1:16" s="111" customFormat="1" ht="18.75" x14ac:dyDescent="0.2">
      <c r="A63" s="367" t="s">
        <v>48</v>
      </c>
      <c r="B63" s="367" t="s">
        <v>100</v>
      </c>
      <c r="C63" s="127" t="s">
        <v>33</v>
      </c>
      <c r="D63" s="194">
        <f t="shared" si="17"/>
        <v>16877.5</v>
      </c>
      <c r="E63" s="194">
        <f>E64+E74+E75</f>
        <v>0</v>
      </c>
      <c r="F63" s="194">
        <f>F64+F74+F75</f>
        <v>16877.5</v>
      </c>
      <c r="G63" s="195"/>
      <c r="H63" s="195"/>
      <c r="I63" s="195"/>
      <c r="J63" s="194">
        <f t="shared" si="18"/>
        <v>16877.5</v>
      </c>
      <c r="K63" s="194">
        <f>K64+K74+K75</f>
        <v>0</v>
      </c>
      <c r="L63" s="194">
        <f>L64+L74+L75</f>
        <v>16877.5</v>
      </c>
    </row>
    <row r="64" spans="1:16" s="111" customFormat="1" ht="18.75" x14ac:dyDescent="0.2">
      <c r="A64" s="367"/>
      <c r="B64" s="367"/>
      <c r="C64" s="127" t="s">
        <v>13</v>
      </c>
      <c r="D64" s="194">
        <f t="shared" si="17"/>
        <v>16877.5</v>
      </c>
      <c r="E64" s="194">
        <f>E66+E73</f>
        <v>0</v>
      </c>
      <c r="F64" s="194">
        <f>F66+F73</f>
        <v>16877.5</v>
      </c>
      <c r="G64" s="195"/>
      <c r="H64" s="195"/>
      <c r="I64" s="195"/>
      <c r="J64" s="194">
        <f t="shared" si="18"/>
        <v>16877.5</v>
      </c>
      <c r="K64" s="194">
        <f>K66+K73</f>
        <v>0</v>
      </c>
      <c r="L64" s="194">
        <f>L66+L73</f>
        <v>16877.5</v>
      </c>
    </row>
    <row r="65" spans="1:12" s="111" customFormat="1" ht="18.75" x14ac:dyDescent="0.2">
      <c r="A65" s="367"/>
      <c r="B65" s="367"/>
      <c r="C65" s="127" t="s">
        <v>12</v>
      </c>
      <c r="D65" s="194"/>
      <c r="E65" s="194"/>
      <c r="F65" s="194"/>
      <c r="G65" s="195"/>
      <c r="H65" s="195"/>
      <c r="I65" s="195"/>
      <c r="J65" s="194"/>
      <c r="K65" s="194"/>
      <c r="L65" s="194"/>
    </row>
    <row r="66" spans="1:12" s="111" customFormat="1" ht="37.5" x14ac:dyDescent="0.2">
      <c r="A66" s="367"/>
      <c r="B66" s="367"/>
      <c r="C66" s="127" t="s">
        <v>15</v>
      </c>
      <c r="D66" s="194">
        <f t="shared" ref="D66:D77" si="19">E66+F66</f>
        <v>16877.5</v>
      </c>
      <c r="E66" s="194">
        <f>E67+E68+E69+E70+E71+E72</f>
        <v>0</v>
      </c>
      <c r="F66" s="194">
        <f>F67+F68+F69+F70+F71+F72</f>
        <v>16877.5</v>
      </c>
      <c r="G66" s="195"/>
      <c r="H66" s="195"/>
      <c r="I66" s="195"/>
      <c r="J66" s="194">
        <f t="shared" ref="J66:J77" si="20">K66+L66</f>
        <v>16877.5</v>
      </c>
      <c r="K66" s="194">
        <f>K67+K68+K69+K70+K71+K72</f>
        <v>0</v>
      </c>
      <c r="L66" s="194">
        <f>L67+L68+L69+L70+L71+L72</f>
        <v>16877.5</v>
      </c>
    </row>
    <row r="67" spans="1:12" s="111" customFormat="1" ht="37.5" x14ac:dyDescent="0.2">
      <c r="A67" s="367"/>
      <c r="B67" s="367"/>
      <c r="C67" s="128" t="s">
        <v>21</v>
      </c>
      <c r="D67" s="194">
        <f t="shared" si="19"/>
        <v>0</v>
      </c>
      <c r="E67" s="194">
        <f t="shared" ref="E67:F70" si="21">E80+E93+E106+E119+E132</f>
        <v>0</v>
      </c>
      <c r="F67" s="194">
        <f t="shared" si="21"/>
        <v>0</v>
      </c>
      <c r="G67" s="195"/>
      <c r="H67" s="195"/>
      <c r="I67" s="195"/>
      <c r="J67" s="194">
        <f t="shared" si="20"/>
        <v>0</v>
      </c>
      <c r="K67" s="194">
        <f t="shared" ref="K67:L70" si="22">K80+K93+K106+K119+K132</f>
        <v>0</v>
      </c>
      <c r="L67" s="194">
        <f t="shared" si="22"/>
        <v>0</v>
      </c>
    </row>
    <row r="68" spans="1:12" s="111" customFormat="1" ht="37.5" x14ac:dyDescent="0.2">
      <c r="A68" s="367"/>
      <c r="B68" s="367"/>
      <c r="C68" s="128" t="s">
        <v>22</v>
      </c>
      <c r="D68" s="194">
        <f t="shared" si="19"/>
        <v>0</v>
      </c>
      <c r="E68" s="194">
        <f t="shared" si="21"/>
        <v>0</v>
      </c>
      <c r="F68" s="194">
        <f t="shared" si="21"/>
        <v>0</v>
      </c>
      <c r="G68" s="195"/>
      <c r="H68" s="195"/>
      <c r="I68" s="195"/>
      <c r="J68" s="194">
        <f t="shared" si="20"/>
        <v>0</v>
      </c>
      <c r="K68" s="194">
        <f t="shared" si="22"/>
        <v>0</v>
      </c>
      <c r="L68" s="194">
        <f t="shared" si="22"/>
        <v>0</v>
      </c>
    </row>
    <row r="69" spans="1:12" s="111" customFormat="1" ht="37.5" x14ac:dyDescent="0.2">
      <c r="A69" s="367"/>
      <c r="B69" s="367"/>
      <c r="C69" s="128" t="s">
        <v>16</v>
      </c>
      <c r="D69" s="194">
        <f t="shared" si="19"/>
        <v>0</v>
      </c>
      <c r="E69" s="194">
        <f t="shared" si="21"/>
        <v>0</v>
      </c>
      <c r="F69" s="194">
        <f t="shared" si="21"/>
        <v>0</v>
      </c>
      <c r="G69" s="195"/>
      <c r="H69" s="195"/>
      <c r="I69" s="195"/>
      <c r="J69" s="194">
        <f t="shared" si="20"/>
        <v>0</v>
      </c>
      <c r="K69" s="194">
        <f t="shared" si="22"/>
        <v>0</v>
      </c>
      <c r="L69" s="194">
        <f t="shared" si="22"/>
        <v>0</v>
      </c>
    </row>
    <row r="70" spans="1:12" s="111" customFormat="1" ht="37.5" x14ac:dyDescent="0.2">
      <c r="A70" s="367"/>
      <c r="B70" s="367"/>
      <c r="C70" s="128" t="s">
        <v>17</v>
      </c>
      <c r="D70" s="194">
        <f t="shared" si="19"/>
        <v>0</v>
      </c>
      <c r="E70" s="194">
        <f t="shared" si="21"/>
        <v>0</v>
      </c>
      <c r="F70" s="194">
        <f t="shared" si="21"/>
        <v>0</v>
      </c>
      <c r="G70" s="195"/>
      <c r="H70" s="195"/>
      <c r="I70" s="195"/>
      <c r="J70" s="194">
        <f t="shared" si="20"/>
        <v>0</v>
      </c>
      <c r="K70" s="194">
        <f t="shared" si="22"/>
        <v>0</v>
      </c>
      <c r="L70" s="194">
        <f t="shared" si="22"/>
        <v>0</v>
      </c>
    </row>
    <row r="71" spans="1:12" s="111" customFormat="1" ht="37.5" x14ac:dyDescent="0.2">
      <c r="A71" s="367"/>
      <c r="B71" s="367"/>
      <c r="C71" s="128" t="s">
        <v>18</v>
      </c>
      <c r="D71" s="194">
        <f t="shared" si="19"/>
        <v>16877.5</v>
      </c>
      <c r="E71" s="194">
        <f>E84+E97+E110+E123+E136</f>
        <v>0</v>
      </c>
      <c r="F71" s="194">
        <f>'прил.1 (2020)'!I46</f>
        <v>16877.5</v>
      </c>
      <c r="G71" s="195"/>
      <c r="H71" s="195"/>
      <c r="I71" s="195"/>
      <c r="J71" s="194">
        <f t="shared" si="20"/>
        <v>16877.5</v>
      </c>
      <c r="K71" s="194">
        <f>K84+K97+K110+K123+K136</f>
        <v>0</v>
      </c>
      <c r="L71" s="194">
        <f>'прил.1 (2020)'!P46</f>
        <v>16877.5</v>
      </c>
    </row>
    <row r="72" spans="1:12" s="111" customFormat="1" ht="37.5" x14ac:dyDescent="0.2">
      <c r="A72" s="367"/>
      <c r="B72" s="367"/>
      <c r="C72" s="128" t="s">
        <v>19</v>
      </c>
      <c r="D72" s="194">
        <f t="shared" si="19"/>
        <v>0</v>
      </c>
      <c r="E72" s="194">
        <f>E85+E98+E111+E124+E137</f>
        <v>0</v>
      </c>
      <c r="F72" s="194">
        <f>F85+F98+F111+F124+F137</f>
        <v>0</v>
      </c>
      <c r="G72" s="195"/>
      <c r="H72" s="195"/>
      <c r="I72" s="195"/>
      <c r="J72" s="194">
        <f t="shared" si="20"/>
        <v>0</v>
      </c>
      <c r="K72" s="194">
        <f>K85+K98+K111+K124+K137</f>
        <v>0</v>
      </c>
      <c r="L72" s="194">
        <f>L85+L98+L111+L124+L137</f>
        <v>0</v>
      </c>
    </row>
    <row r="73" spans="1:12" s="111" customFormat="1" ht="37.5" x14ac:dyDescent="0.2">
      <c r="A73" s="367"/>
      <c r="B73" s="367"/>
      <c r="C73" s="127" t="s">
        <v>20</v>
      </c>
      <c r="D73" s="194">
        <f t="shared" si="19"/>
        <v>0</v>
      </c>
      <c r="E73" s="194">
        <f>E86+E99+E112+E125+E138</f>
        <v>0</v>
      </c>
      <c r="F73" s="194">
        <f>F86+F99+F112+F125+F138</f>
        <v>0</v>
      </c>
      <c r="G73" s="195"/>
      <c r="H73" s="195"/>
      <c r="I73" s="195"/>
      <c r="J73" s="194">
        <f t="shared" si="20"/>
        <v>0</v>
      </c>
      <c r="K73" s="194">
        <f>K86+K99+K112+K125+K138</f>
        <v>0</v>
      </c>
      <c r="L73" s="194">
        <f>L86+L99+L112+L125+L138</f>
        <v>0</v>
      </c>
    </row>
    <row r="74" spans="1:12" s="111" customFormat="1" ht="18.75" x14ac:dyDescent="0.2">
      <c r="A74" s="367"/>
      <c r="B74" s="367"/>
      <c r="C74" s="127" t="s">
        <v>11</v>
      </c>
      <c r="D74" s="194">
        <f t="shared" si="19"/>
        <v>0</v>
      </c>
      <c r="E74" s="194">
        <f>E87+E100+E113+E126+E139</f>
        <v>0</v>
      </c>
      <c r="F74" s="194">
        <f>F87+F100+F113+F126+F139</f>
        <v>0</v>
      </c>
      <c r="G74" s="195"/>
      <c r="H74" s="195"/>
      <c r="I74" s="195"/>
      <c r="J74" s="194">
        <f t="shared" si="20"/>
        <v>0</v>
      </c>
      <c r="K74" s="194">
        <f>K87+K100+K113+K126+K139</f>
        <v>0</v>
      </c>
      <c r="L74" s="194">
        <f>L87+L100+L113+L126+L139</f>
        <v>0</v>
      </c>
    </row>
    <row r="75" spans="1:12" s="111" customFormat="1" ht="18.75" x14ac:dyDescent="0.2">
      <c r="A75" s="367"/>
      <c r="B75" s="367"/>
      <c r="C75" s="127" t="s">
        <v>10</v>
      </c>
      <c r="D75" s="194">
        <f t="shared" si="19"/>
        <v>0</v>
      </c>
      <c r="E75" s="194">
        <f>E88+E101+E114+E127+E140</f>
        <v>0</v>
      </c>
      <c r="F75" s="194">
        <f>F88+F101+F114+F127+F140</f>
        <v>0</v>
      </c>
      <c r="G75" s="195"/>
      <c r="H75" s="195"/>
      <c r="I75" s="195"/>
      <c r="J75" s="194">
        <f t="shared" si="20"/>
        <v>0</v>
      </c>
      <c r="K75" s="194">
        <f>K88+K101+K114+K127+K140</f>
        <v>0</v>
      </c>
      <c r="L75" s="194">
        <f>L88+L101+L114+L127+L140</f>
        <v>0</v>
      </c>
    </row>
    <row r="76" spans="1:12" s="111" customFormat="1" ht="18.75" hidden="1" x14ac:dyDescent="0.2">
      <c r="A76" s="373" t="s">
        <v>87</v>
      </c>
      <c r="B76" s="367" t="s">
        <v>101</v>
      </c>
      <c r="C76" s="127" t="s">
        <v>33</v>
      </c>
      <c r="D76" s="194">
        <f t="shared" si="19"/>
        <v>0</v>
      </c>
      <c r="E76" s="194">
        <f>E77+E87+E88</f>
        <v>0</v>
      </c>
      <c r="F76" s="194">
        <f>F77+F87+F88</f>
        <v>0</v>
      </c>
      <c r="G76" s="195"/>
      <c r="H76" s="195"/>
      <c r="I76" s="195"/>
      <c r="J76" s="194">
        <f t="shared" si="20"/>
        <v>0</v>
      </c>
      <c r="K76" s="194">
        <f>K77+K87+K88</f>
        <v>0</v>
      </c>
      <c r="L76" s="194">
        <f>L77+L87+L88</f>
        <v>0</v>
      </c>
    </row>
    <row r="77" spans="1:12" s="111" customFormat="1" ht="18.75" hidden="1" x14ac:dyDescent="0.2">
      <c r="A77" s="373"/>
      <c r="B77" s="367"/>
      <c r="C77" s="127" t="s">
        <v>13</v>
      </c>
      <c r="D77" s="194">
        <f t="shared" si="19"/>
        <v>0</v>
      </c>
      <c r="E77" s="194">
        <f>E79+E86</f>
        <v>0</v>
      </c>
      <c r="F77" s="194">
        <f>F79+F86</f>
        <v>0</v>
      </c>
      <c r="G77" s="195"/>
      <c r="H77" s="195"/>
      <c r="I77" s="195"/>
      <c r="J77" s="194">
        <f t="shared" si="20"/>
        <v>0</v>
      </c>
      <c r="K77" s="194">
        <f>K79+K86</f>
        <v>0</v>
      </c>
      <c r="L77" s="194">
        <f>L79+L86</f>
        <v>0</v>
      </c>
    </row>
    <row r="78" spans="1:12" s="111" customFormat="1" ht="18.75" hidden="1" x14ac:dyDescent="0.2">
      <c r="A78" s="373"/>
      <c r="B78" s="367"/>
      <c r="C78" s="127" t="s">
        <v>12</v>
      </c>
      <c r="D78" s="194"/>
      <c r="E78" s="194"/>
      <c r="F78" s="194"/>
      <c r="G78" s="195"/>
      <c r="H78" s="195"/>
      <c r="I78" s="195"/>
      <c r="J78" s="194"/>
      <c r="K78" s="194"/>
      <c r="L78" s="194"/>
    </row>
    <row r="79" spans="1:12" s="111" customFormat="1" ht="37.5" hidden="1" x14ac:dyDescent="0.2">
      <c r="A79" s="373"/>
      <c r="B79" s="367"/>
      <c r="C79" s="127" t="s">
        <v>15</v>
      </c>
      <c r="D79" s="194">
        <f t="shared" ref="D79:D90" si="23">E79+F79</f>
        <v>0</v>
      </c>
      <c r="E79" s="194">
        <f>E80+E81+E82+E83+E84+E85</f>
        <v>0</v>
      </c>
      <c r="F79" s="194">
        <f>F80+F81+F82+F83+F84+F85</f>
        <v>0</v>
      </c>
      <c r="G79" s="195"/>
      <c r="H79" s="195"/>
      <c r="I79" s="195"/>
      <c r="J79" s="194">
        <f t="shared" ref="J79:J90" si="24">K79+L79</f>
        <v>0</v>
      </c>
      <c r="K79" s="194">
        <f>K80+K81+K82+K83+K84+K85</f>
        <v>0</v>
      </c>
      <c r="L79" s="194">
        <f>L80+L81+L82+L83+L84+L85</f>
        <v>0</v>
      </c>
    </row>
    <row r="80" spans="1:12" s="111" customFormat="1" ht="37.5" hidden="1" x14ac:dyDescent="0.2">
      <c r="A80" s="373"/>
      <c r="B80" s="367"/>
      <c r="C80" s="128" t="s">
        <v>21</v>
      </c>
      <c r="D80" s="194">
        <f t="shared" si="23"/>
        <v>0</v>
      </c>
      <c r="E80" s="194">
        <v>0</v>
      </c>
      <c r="F80" s="194">
        <v>0</v>
      </c>
      <c r="G80" s="195"/>
      <c r="H80" s="195"/>
      <c r="I80" s="195"/>
      <c r="J80" s="194">
        <f t="shared" si="24"/>
        <v>0</v>
      </c>
      <c r="K80" s="194">
        <v>0</v>
      </c>
      <c r="L80" s="194">
        <v>0</v>
      </c>
    </row>
    <row r="81" spans="1:12" s="111" customFormat="1" ht="37.5" hidden="1" x14ac:dyDescent="0.2">
      <c r="A81" s="373"/>
      <c r="B81" s="367"/>
      <c r="C81" s="128" t="s">
        <v>22</v>
      </c>
      <c r="D81" s="194">
        <f t="shared" si="23"/>
        <v>0</v>
      </c>
      <c r="E81" s="194">
        <v>0</v>
      </c>
      <c r="F81" s="194">
        <v>0</v>
      </c>
      <c r="G81" s="195"/>
      <c r="H81" s="195"/>
      <c r="I81" s="195"/>
      <c r="J81" s="194">
        <f t="shared" si="24"/>
        <v>0</v>
      </c>
      <c r="K81" s="194">
        <v>0</v>
      </c>
      <c r="L81" s="194">
        <v>0</v>
      </c>
    </row>
    <row r="82" spans="1:12" s="111" customFormat="1" ht="37.5" hidden="1" x14ac:dyDescent="0.2">
      <c r="A82" s="373"/>
      <c r="B82" s="367"/>
      <c r="C82" s="128" t="s">
        <v>16</v>
      </c>
      <c r="D82" s="194">
        <f t="shared" si="23"/>
        <v>0</v>
      </c>
      <c r="E82" s="194">
        <v>0</v>
      </c>
      <c r="F82" s="194">
        <v>0</v>
      </c>
      <c r="G82" s="195"/>
      <c r="H82" s="195"/>
      <c r="I82" s="195"/>
      <c r="J82" s="194">
        <f t="shared" si="24"/>
        <v>0</v>
      </c>
      <c r="K82" s="194">
        <v>0</v>
      </c>
      <c r="L82" s="194">
        <v>0</v>
      </c>
    </row>
    <row r="83" spans="1:12" s="111" customFormat="1" ht="37.5" hidden="1" x14ac:dyDescent="0.2">
      <c r="A83" s="373"/>
      <c r="B83" s="367"/>
      <c r="C83" s="128" t="s">
        <v>17</v>
      </c>
      <c r="D83" s="194">
        <f t="shared" si="23"/>
        <v>0</v>
      </c>
      <c r="E83" s="194">
        <v>0</v>
      </c>
      <c r="F83" s="194">
        <v>0</v>
      </c>
      <c r="G83" s="195"/>
      <c r="H83" s="195"/>
      <c r="I83" s="195"/>
      <c r="J83" s="194">
        <f t="shared" si="24"/>
        <v>0</v>
      </c>
      <c r="K83" s="194">
        <v>0</v>
      </c>
      <c r="L83" s="194">
        <v>0</v>
      </c>
    </row>
    <row r="84" spans="1:12" s="111" customFormat="1" ht="37.5" hidden="1" x14ac:dyDescent="0.2">
      <c r="A84" s="373"/>
      <c r="B84" s="367"/>
      <c r="C84" s="128" t="s">
        <v>18</v>
      </c>
      <c r="D84" s="194">
        <f t="shared" si="23"/>
        <v>0</v>
      </c>
      <c r="E84" s="194">
        <v>0</v>
      </c>
      <c r="F84" s="194">
        <v>0</v>
      </c>
      <c r="G84" s="195"/>
      <c r="H84" s="195"/>
      <c r="I84" s="195"/>
      <c r="J84" s="194">
        <f t="shared" si="24"/>
        <v>0</v>
      </c>
      <c r="K84" s="194">
        <v>0</v>
      </c>
      <c r="L84" s="194">
        <v>0</v>
      </c>
    </row>
    <row r="85" spans="1:12" s="111" customFormat="1" ht="37.5" hidden="1" x14ac:dyDescent="0.2">
      <c r="A85" s="373"/>
      <c r="B85" s="367"/>
      <c r="C85" s="128" t="s">
        <v>19</v>
      </c>
      <c r="D85" s="194">
        <f t="shared" si="23"/>
        <v>0</v>
      </c>
      <c r="E85" s="194">
        <v>0</v>
      </c>
      <c r="F85" s="194">
        <v>0</v>
      </c>
      <c r="G85" s="195"/>
      <c r="H85" s="195"/>
      <c r="I85" s="195"/>
      <c r="J85" s="194">
        <f t="shared" si="24"/>
        <v>0</v>
      </c>
      <c r="K85" s="194">
        <v>0</v>
      </c>
      <c r="L85" s="194">
        <v>0</v>
      </c>
    </row>
    <row r="86" spans="1:12" s="111" customFormat="1" ht="37.5" hidden="1" x14ac:dyDescent="0.2">
      <c r="A86" s="373"/>
      <c r="B86" s="367"/>
      <c r="C86" s="127" t="s">
        <v>20</v>
      </c>
      <c r="D86" s="194">
        <f t="shared" si="23"/>
        <v>0</v>
      </c>
      <c r="E86" s="194">
        <v>0</v>
      </c>
      <c r="F86" s="194">
        <v>0</v>
      </c>
      <c r="G86" s="195"/>
      <c r="H86" s="195"/>
      <c r="I86" s="195"/>
      <c r="J86" s="194">
        <f t="shared" si="24"/>
        <v>0</v>
      </c>
      <c r="K86" s="194">
        <v>0</v>
      </c>
      <c r="L86" s="194">
        <v>0</v>
      </c>
    </row>
    <row r="87" spans="1:12" s="111" customFormat="1" ht="18.75" hidden="1" x14ac:dyDescent="0.2">
      <c r="A87" s="373"/>
      <c r="B87" s="367"/>
      <c r="C87" s="127" t="s">
        <v>11</v>
      </c>
      <c r="D87" s="194">
        <f t="shared" si="23"/>
        <v>0</v>
      </c>
      <c r="E87" s="194">
        <v>0</v>
      </c>
      <c r="F87" s="194">
        <v>0</v>
      </c>
      <c r="G87" s="195"/>
      <c r="H87" s="195"/>
      <c r="I87" s="195"/>
      <c r="J87" s="194">
        <f t="shared" si="24"/>
        <v>0</v>
      </c>
      <c r="K87" s="194">
        <v>0</v>
      </c>
      <c r="L87" s="194">
        <v>0</v>
      </c>
    </row>
    <row r="88" spans="1:12" s="111" customFormat="1" ht="18.75" hidden="1" x14ac:dyDescent="0.2">
      <c r="A88" s="373"/>
      <c r="B88" s="367"/>
      <c r="C88" s="127" t="s">
        <v>10</v>
      </c>
      <c r="D88" s="194">
        <f t="shared" si="23"/>
        <v>0</v>
      </c>
      <c r="E88" s="194">
        <v>0</v>
      </c>
      <c r="F88" s="194">
        <v>0</v>
      </c>
      <c r="G88" s="195"/>
      <c r="H88" s="195"/>
      <c r="I88" s="195"/>
      <c r="J88" s="194">
        <f t="shared" si="24"/>
        <v>0</v>
      </c>
      <c r="K88" s="194">
        <v>0</v>
      </c>
      <c r="L88" s="194">
        <v>0</v>
      </c>
    </row>
    <row r="89" spans="1:12" s="111" customFormat="1" ht="18.75" hidden="1" x14ac:dyDescent="0.2">
      <c r="A89" s="373" t="s">
        <v>88</v>
      </c>
      <c r="B89" s="367" t="s">
        <v>102</v>
      </c>
      <c r="C89" s="127" t="s">
        <v>33</v>
      </c>
      <c r="D89" s="194">
        <f t="shared" si="23"/>
        <v>0</v>
      </c>
      <c r="E89" s="194">
        <f>E90+E100+E101</f>
        <v>0</v>
      </c>
      <c r="F89" s="194">
        <f>F90+F100+F101</f>
        <v>0</v>
      </c>
      <c r="G89" s="195"/>
      <c r="H89" s="195"/>
      <c r="I89" s="195"/>
      <c r="J89" s="194">
        <f t="shared" si="24"/>
        <v>0</v>
      </c>
      <c r="K89" s="194">
        <f>K90+K100+K101</f>
        <v>0</v>
      </c>
      <c r="L89" s="194">
        <f>L90+L100+L101</f>
        <v>0</v>
      </c>
    </row>
    <row r="90" spans="1:12" s="111" customFormat="1" ht="18.75" hidden="1" x14ac:dyDescent="0.2">
      <c r="A90" s="373"/>
      <c r="B90" s="367"/>
      <c r="C90" s="127" t="s">
        <v>13</v>
      </c>
      <c r="D90" s="194">
        <f t="shared" si="23"/>
        <v>0</v>
      </c>
      <c r="E90" s="194">
        <f>E92+E99</f>
        <v>0</v>
      </c>
      <c r="F90" s="194">
        <f>F92+F99</f>
        <v>0</v>
      </c>
      <c r="G90" s="195"/>
      <c r="H90" s="195"/>
      <c r="I90" s="195"/>
      <c r="J90" s="194">
        <f t="shared" si="24"/>
        <v>0</v>
      </c>
      <c r="K90" s="194">
        <f>K92+K99</f>
        <v>0</v>
      </c>
      <c r="L90" s="194">
        <f>L92+L99</f>
        <v>0</v>
      </c>
    </row>
    <row r="91" spans="1:12" s="111" customFormat="1" ht="18.75" hidden="1" x14ac:dyDescent="0.2">
      <c r="A91" s="373"/>
      <c r="B91" s="367"/>
      <c r="C91" s="127" t="s">
        <v>12</v>
      </c>
      <c r="D91" s="194"/>
      <c r="E91" s="194"/>
      <c r="F91" s="194"/>
      <c r="G91" s="195"/>
      <c r="H91" s="195"/>
      <c r="I91" s="195"/>
      <c r="J91" s="194"/>
      <c r="K91" s="194"/>
      <c r="L91" s="194"/>
    </row>
    <row r="92" spans="1:12" s="111" customFormat="1" ht="37.5" hidden="1" x14ac:dyDescent="0.2">
      <c r="A92" s="373"/>
      <c r="B92" s="367"/>
      <c r="C92" s="127" t="s">
        <v>15</v>
      </c>
      <c r="D92" s="194">
        <f t="shared" ref="D92:D103" si="25">E92+F92</f>
        <v>0</v>
      </c>
      <c r="E92" s="194">
        <f>E93+E94+E95+E96+E97+E98</f>
        <v>0</v>
      </c>
      <c r="F92" s="194">
        <f>F93+F94+F95+F96+F97+F98</f>
        <v>0</v>
      </c>
      <c r="G92" s="195"/>
      <c r="H92" s="195"/>
      <c r="I92" s="195"/>
      <c r="J92" s="194">
        <f t="shared" ref="J92:J103" si="26">K92+L92</f>
        <v>0</v>
      </c>
      <c r="K92" s="194">
        <f>K93+K94+K95+K96+K97+K98</f>
        <v>0</v>
      </c>
      <c r="L92" s="194">
        <f>L93+L94+L95+L96+L97+L98</f>
        <v>0</v>
      </c>
    </row>
    <row r="93" spans="1:12" s="111" customFormat="1" ht="37.5" hidden="1" x14ac:dyDescent="0.2">
      <c r="A93" s="373"/>
      <c r="B93" s="367"/>
      <c r="C93" s="128" t="s">
        <v>21</v>
      </c>
      <c r="D93" s="194">
        <f t="shared" si="25"/>
        <v>0</v>
      </c>
      <c r="E93" s="194">
        <v>0</v>
      </c>
      <c r="F93" s="194">
        <v>0</v>
      </c>
      <c r="G93" s="195"/>
      <c r="H93" s="195"/>
      <c r="I93" s="195"/>
      <c r="J93" s="194">
        <f t="shared" si="26"/>
        <v>0</v>
      </c>
      <c r="K93" s="194">
        <v>0</v>
      </c>
      <c r="L93" s="194">
        <v>0</v>
      </c>
    </row>
    <row r="94" spans="1:12" s="111" customFormat="1" ht="37.5" hidden="1" x14ac:dyDescent="0.2">
      <c r="A94" s="373"/>
      <c r="B94" s="367"/>
      <c r="C94" s="128" t="s">
        <v>22</v>
      </c>
      <c r="D94" s="194">
        <f t="shared" si="25"/>
        <v>0</v>
      </c>
      <c r="E94" s="194">
        <v>0</v>
      </c>
      <c r="F94" s="194">
        <v>0</v>
      </c>
      <c r="G94" s="195"/>
      <c r="H94" s="195"/>
      <c r="I94" s="195"/>
      <c r="J94" s="194">
        <f t="shared" si="26"/>
        <v>0</v>
      </c>
      <c r="K94" s="194">
        <v>0</v>
      </c>
      <c r="L94" s="194">
        <v>0</v>
      </c>
    </row>
    <row r="95" spans="1:12" s="111" customFormat="1" ht="37.5" hidden="1" x14ac:dyDescent="0.2">
      <c r="A95" s="373"/>
      <c r="B95" s="367"/>
      <c r="C95" s="128" t="s">
        <v>16</v>
      </c>
      <c r="D95" s="194">
        <f t="shared" si="25"/>
        <v>0</v>
      </c>
      <c r="E95" s="194">
        <v>0</v>
      </c>
      <c r="F95" s="194">
        <v>0</v>
      </c>
      <c r="G95" s="195"/>
      <c r="H95" s="195"/>
      <c r="I95" s="195"/>
      <c r="J95" s="194">
        <f t="shared" si="26"/>
        <v>0</v>
      </c>
      <c r="K95" s="194">
        <v>0</v>
      </c>
      <c r="L95" s="194">
        <v>0</v>
      </c>
    </row>
    <row r="96" spans="1:12" s="111" customFormat="1" ht="37.5" hidden="1" x14ac:dyDescent="0.2">
      <c r="A96" s="373"/>
      <c r="B96" s="367"/>
      <c r="C96" s="128" t="s">
        <v>17</v>
      </c>
      <c r="D96" s="194">
        <f t="shared" si="25"/>
        <v>0</v>
      </c>
      <c r="E96" s="194">
        <v>0</v>
      </c>
      <c r="F96" s="194">
        <v>0</v>
      </c>
      <c r="G96" s="195"/>
      <c r="H96" s="195"/>
      <c r="I96" s="195"/>
      <c r="J96" s="194">
        <f t="shared" si="26"/>
        <v>0</v>
      </c>
      <c r="K96" s="194">
        <v>0</v>
      </c>
      <c r="L96" s="194">
        <v>0</v>
      </c>
    </row>
    <row r="97" spans="1:12" s="111" customFormat="1" ht="37.5" hidden="1" x14ac:dyDescent="0.2">
      <c r="A97" s="373"/>
      <c r="B97" s="367"/>
      <c r="C97" s="128" t="s">
        <v>18</v>
      </c>
      <c r="D97" s="194">
        <f t="shared" si="25"/>
        <v>0</v>
      </c>
      <c r="E97" s="194">
        <v>0</v>
      </c>
      <c r="F97" s="194">
        <v>0</v>
      </c>
      <c r="G97" s="195"/>
      <c r="H97" s="195"/>
      <c r="I97" s="195"/>
      <c r="J97" s="194">
        <f t="shared" si="26"/>
        <v>0</v>
      </c>
      <c r="K97" s="194">
        <v>0</v>
      </c>
      <c r="L97" s="194">
        <v>0</v>
      </c>
    </row>
    <row r="98" spans="1:12" s="111" customFormat="1" ht="37.5" hidden="1" x14ac:dyDescent="0.2">
      <c r="A98" s="373"/>
      <c r="B98" s="367"/>
      <c r="C98" s="128" t="s">
        <v>19</v>
      </c>
      <c r="D98" s="194">
        <f t="shared" si="25"/>
        <v>0</v>
      </c>
      <c r="E98" s="194">
        <v>0</v>
      </c>
      <c r="F98" s="194">
        <v>0</v>
      </c>
      <c r="G98" s="195"/>
      <c r="H98" s="195"/>
      <c r="I98" s="195"/>
      <c r="J98" s="194">
        <f t="shared" si="26"/>
        <v>0</v>
      </c>
      <c r="K98" s="194">
        <v>0</v>
      </c>
      <c r="L98" s="194">
        <v>0</v>
      </c>
    </row>
    <row r="99" spans="1:12" s="111" customFormat="1" ht="37.5" hidden="1" x14ac:dyDescent="0.2">
      <c r="A99" s="373"/>
      <c r="B99" s="367"/>
      <c r="C99" s="127" t="s">
        <v>20</v>
      </c>
      <c r="D99" s="194">
        <f t="shared" si="25"/>
        <v>0</v>
      </c>
      <c r="E99" s="194">
        <v>0</v>
      </c>
      <c r="F99" s="194">
        <v>0</v>
      </c>
      <c r="G99" s="195"/>
      <c r="H99" s="195"/>
      <c r="I99" s="195"/>
      <c r="J99" s="194">
        <f t="shared" si="26"/>
        <v>0</v>
      </c>
      <c r="K99" s="194">
        <v>0</v>
      </c>
      <c r="L99" s="194">
        <v>0</v>
      </c>
    </row>
    <row r="100" spans="1:12" s="111" customFormat="1" ht="18.75" hidden="1" x14ac:dyDescent="0.2">
      <c r="A100" s="373"/>
      <c r="B100" s="367"/>
      <c r="C100" s="127" t="s">
        <v>11</v>
      </c>
      <c r="D100" s="194">
        <f t="shared" si="25"/>
        <v>0</v>
      </c>
      <c r="E100" s="194">
        <v>0</v>
      </c>
      <c r="F100" s="194">
        <v>0</v>
      </c>
      <c r="G100" s="195"/>
      <c r="H100" s="195"/>
      <c r="I100" s="195"/>
      <c r="J100" s="194">
        <f t="shared" si="26"/>
        <v>0</v>
      </c>
      <c r="K100" s="194">
        <v>0</v>
      </c>
      <c r="L100" s="194">
        <v>0</v>
      </c>
    </row>
    <row r="101" spans="1:12" s="111" customFormat="1" ht="18.75" hidden="1" x14ac:dyDescent="0.2">
      <c r="A101" s="373"/>
      <c r="B101" s="367"/>
      <c r="C101" s="127" t="s">
        <v>10</v>
      </c>
      <c r="D101" s="194">
        <f t="shared" si="25"/>
        <v>0</v>
      </c>
      <c r="E101" s="194">
        <v>0</v>
      </c>
      <c r="F101" s="194">
        <v>0</v>
      </c>
      <c r="G101" s="195"/>
      <c r="H101" s="195"/>
      <c r="I101" s="195"/>
      <c r="J101" s="194">
        <f t="shared" si="26"/>
        <v>0</v>
      </c>
      <c r="K101" s="194">
        <v>0</v>
      </c>
      <c r="L101" s="194">
        <v>0</v>
      </c>
    </row>
    <row r="102" spans="1:12" s="111" customFormat="1" ht="18.75" hidden="1" x14ac:dyDescent="0.2">
      <c r="A102" s="373" t="s">
        <v>89</v>
      </c>
      <c r="B102" s="367" t="s">
        <v>103</v>
      </c>
      <c r="C102" s="127" t="s">
        <v>33</v>
      </c>
      <c r="D102" s="194">
        <f t="shared" si="25"/>
        <v>0</v>
      </c>
      <c r="E102" s="194">
        <f>E103+E113+E114</f>
        <v>0</v>
      </c>
      <c r="F102" s="194">
        <f>F103+F113+F114</f>
        <v>0</v>
      </c>
      <c r="G102" s="195"/>
      <c r="H102" s="195"/>
      <c r="I102" s="195"/>
      <c r="J102" s="194">
        <f t="shared" si="26"/>
        <v>0</v>
      </c>
      <c r="K102" s="194">
        <f>K103+K113+K114</f>
        <v>0</v>
      </c>
      <c r="L102" s="194">
        <f>L103+L113+L114</f>
        <v>0</v>
      </c>
    </row>
    <row r="103" spans="1:12" s="111" customFormat="1" ht="18.75" hidden="1" x14ac:dyDescent="0.2">
      <c r="A103" s="373"/>
      <c r="B103" s="367"/>
      <c r="C103" s="127" t="s">
        <v>13</v>
      </c>
      <c r="D103" s="194">
        <f t="shared" si="25"/>
        <v>0</v>
      </c>
      <c r="E103" s="194">
        <f>E105+E112</f>
        <v>0</v>
      </c>
      <c r="F103" s="194">
        <f>F105+F112</f>
        <v>0</v>
      </c>
      <c r="G103" s="195"/>
      <c r="H103" s="195"/>
      <c r="I103" s="195"/>
      <c r="J103" s="194">
        <f t="shared" si="26"/>
        <v>0</v>
      </c>
      <c r="K103" s="194">
        <f>K105+K112</f>
        <v>0</v>
      </c>
      <c r="L103" s="194">
        <f>L105+L112</f>
        <v>0</v>
      </c>
    </row>
    <row r="104" spans="1:12" s="111" customFormat="1" ht="18.75" hidden="1" x14ac:dyDescent="0.2">
      <c r="A104" s="373"/>
      <c r="B104" s="367"/>
      <c r="C104" s="127" t="s">
        <v>12</v>
      </c>
      <c r="D104" s="194"/>
      <c r="E104" s="194"/>
      <c r="F104" s="194"/>
      <c r="G104" s="195"/>
      <c r="H104" s="195"/>
      <c r="I104" s="195"/>
      <c r="J104" s="194"/>
      <c r="K104" s="194"/>
      <c r="L104" s="194"/>
    </row>
    <row r="105" spans="1:12" s="111" customFormat="1" ht="37.5" hidden="1" x14ac:dyDescent="0.2">
      <c r="A105" s="373"/>
      <c r="B105" s="367"/>
      <c r="C105" s="127" t="s">
        <v>15</v>
      </c>
      <c r="D105" s="194">
        <f t="shared" ref="D105:D116" si="27">E105+F105</f>
        <v>0</v>
      </c>
      <c r="E105" s="194">
        <f>E106+E107+E108+E109+E110+E111</f>
        <v>0</v>
      </c>
      <c r="F105" s="194">
        <f>F106+F107+F108+F109+F110+F111</f>
        <v>0</v>
      </c>
      <c r="G105" s="195"/>
      <c r="H105" s="195"/>
      <c r="I105" s="195"/>
      <c r="J105" s="194">
        <f t="shared" ref="J105:J116" si="28">K105+L105</f>
        <v>0</v>
      </c>
      <c r="K105" s="194">
        <f>K106+K107+K108+K109+K110+K111</f>
        <v>0</v>
      </c>
      <c r="L105" s="194">
        <f>L106+L107+L108+L109+L110+L111</f>
        <v>0</v>
      </c>
    </row>
    <row r="106" spans="1:12" s="111" customFormat="1" ht="37.5" hidden="1" x14ac:dyDescent="0.2">
      <c r="A106" s="373"/>
      <c r="B106" s="367"/>
      <c r="C106" s="128" t="s">
        <v>21</v>
      </c>
      <c r="D106" s="194">
        <f t="shared" si="27"/>
        <v>0</v>
      </c>
      <c r="E106" s="194">
        <v>0</v>
      </c>
      <c r="F106" s="194">
        <v>0</v>
      </c>
      <c r="G106" s="195"/>
      <c r="H106" s="195"/>
      <c r="I106" s="195"/>
      <c r="J106" s="194">
        <f t="shared" si="28"/>
        <v>0</v>
      </c>
      <c r="K106" s="194">
        <v>0</v>
      </c>
      <c r="L106" s="194">
        <v>0</v>
      </c>
    </row>
    <row r="107" spans="1:12" s="111" customFormat="1" ht="37.5" hidden="1" x14ac:dyDescent="0.2">
      <c r="A107" s="373"/>
      <c r="B107" s="367"/>
      <c r="C107" s="128" t="s">
        <v>22</v>
      </c>
      <c r="D107" s="194">
        <f t="shared" si="27"/>
        <v>0</v>
      </c>
      <c r="E107" s="194">
        <v>0</v>
      </c>
      <c r="F107" s="194">
        <v>0</v>
      </c>
      <c r="G107" s="195"/>
      <c r="H107" s="195"/>
      <c r="I107" s="195"/>
      <c r="J107" s="194">
        <f t="shared" si="28"/>
        <v>0</v>
      </c>
      <c r="K107" s="194">
        <v>0</v>
      </c>
      <c r="L107" s="194">
        <v>0</v>
      </c>
    </row>
    <row r="108" spans="1:12" s="111" customFormat="1" ht="37.5" hidden="1" x14ac:dyDescent="0.2">
      <c r="A108" s="373"/>
      <c r="B108" s="367"/>
      <c r="C108" s="128" t="s">
        <v>16</v>
      </c>
      <c r="D108" s="194">
        <f t="shared" si="27"/>
        <v>0</v>
      </c>
      <c r="E108" s="194">
        <v>0</v>
      </c>
      <c r="F108" s="194">
        <v>0</v>
      </c>
      <c r="G108" s="195"/>
      <c r="H108" s="195"/>
      <c r="I108" s="195"/>
      <c r="J108" s="194">
        <f t="shared" si="28"/>
        <v>0</v>
      </c>
      <c r="K108" s="194">
        <v>0</v>
      </c>
      <c r="L108" s="194">
        <v>0</v>
      </c>
    </row>
    <row r="109" spans="1:12" s="111" customFormat="1" ht="37.5" hidden="1" x14ac:dyDescent="0.2">
      <c r="A109" s="373"/>
      <c r="B109" s="367"/>
      <c r="C109" s="128" t="s">
        <v>17</v>
      </c>
      <c r="D109" s="194">
        <f t="shared" si="27"/>
        <v>0</v>
      </c>
      <c r="E109" s="194">
        <v>0</v>
      </c>
      <c r="F109" s="194">
        <v>0</v>
      </c>
      <c r="G109" s="195"/>
      <c r="H109" s="195"/>
      <c r="I109" s="195"/>
      <c r="J109" s="194">
        <f t="shared" si="28"/>
        <v>0</v>
      </c>
      <c r="K109" s="194">
        <v>0</v>
      </c>
      <c r="L109" s="194">
        <v>0</v>
      </c>
    </row>
    <row r="110" spans="1:12" s="111" customFormat="1" ht="37.5" hidden="1" x14ac:dyDescent="0.2">
      <c r="A110" s="373"/>
      <c r="B110" s="367"/>
      <c r="C110" s="128" t="s">
        <v>18</v>
      </c>
      <c r="D110" s="194">
        <f t="shared" si="27"/>
        <v>0</v>
      </c>
      <c r="E110" s="194">
        <v>0</v>
      </c>
      <c r="F110" s="194">
        <v>0</v>
      </c>
      <c r="G110" s="195"/>
      <c r="H110" s="195"/>
      <c r="I110" s="195"/>
      <c r="J110" s="194">
        <f t="shared" si="28"/>
        <v>0</v>
      </c>
      <c r="K110" s="194">
        <v>0</v>
      </c>
      <c r="L110" s="194">
        <v>0</v>
      </c>
    </row>
    <row r="111" spans="1:12" s="111" customFormat="1" ht="37.5" hidden="1" x14ac:dyDescent="0.2">
      <c r="A111" s="373"/>
      <c r="B111" s="367"/>
      <c r="C111" s="128" t="s">
        <v>19</v>
      </c>
      <c r="D111" s="194">
        <f t="shared" si="27"/>
        <v>0</v>
      </c>
      <c r="E111" s="194">
        <v>0</v>
      </c>
      <c r="F111" s="194">
        <v>0</v>
      </c>
      <c r="G111" s="195"/>
      <c r="H111" s="195"/>
      <c r="I111" s="195"/>
      <c r="J111" s="194">
        <f t="shared" si="28"/>
        <v>0</v>
      </c>
      <c r="K111" s="194">
        <v>0</v>
      </c>
      <c r="L111" s="194">
        <v>0</v>
      </c>
    </row>
    <row r="112" spans="1:12" s="111" customFormat="1" ht="37.5" hidden="1" x14ac:dyDescent="0.2">
      <c r="A112" s="373"/>
      <c r="B112" s="367"/>
      <c r="C112" s="127" t="s">
        <v>20</v>
      </c>
      <c r="D112" s="194">
        <f t="shared" si="27"/>
        <v>0</v>
      </c>
      <c r="E112" s="194">
        <v>0</v>
      </c>
      <c r="F112" s="194">
        <v>0</v>
      </c>
      <c r="G112" s="195"/>
      <c r="H112" s="195"/>
      <c r="I112" s="195"/>
      <c r="J112" s="194">
        <f t="shared" si="28"/>
        <v>0</v>
      </c>
      <c r="K112" s="194">
        <v>0</v>
      </c>
      <c r="L112" s="194">
        <v>0</v>
      </c>
    </row>
    <row r="113" spans="1:12" s="111" customFormat="1" ht="18.75" hidden="1" x14ac:dyDescent="0.2">
      <c r="A113" s="373"/>
      <c r="B113" s="367"/>
      <c r="C113" s="127" t="s">
        <v>11</v>
      </c>
      <c r="D113" s="194">
        <f t="shared" si="27"/>
        <v>0</v>
      </c>
      <c r="E113" s="194">
        <v>0</v>
      </c>
      <c r="F113" s="194">
        <v>0</v>
      </c>
      <c r="G113" s="195"/>
      <c r="H113" s="195"/>
      <c r="I113" s="195"/>
      <c r="J113" s="194">
        <f t="shared" si="28"/>
        <v>0</v>
      </c>
      <c r="K113" s="194">
        <v>0</v>
      </c>
      <c r="L113" s="194">
        <v>0</v>
      </c>
    </row>
    <row r="114" spans="1:12" s="111" customFormat="1" ht="18.75" hidden="1" x14ac:dyDescent="0.2">
      <c r="A114" s="373"/>
      <c r="B114" s="367"/>
      <c r="C114" s="127" t="s">
        <v>10</v>
      </c>
      <c r="D114" s="194">
        <f t="shared" si="27"/>
        <v>0</v>
      </c>
      <c r="E114" s="194">
        <v>0</v>
      </c>
      <c r="F114" s="194">
        <v>0</v>
      </c>
      <c r="G114" s="195"/>
      <c r="H114" s="195"/>
      <c r="I114" s="195"/>
      <c r="J114" s="194">
        <f t="shared" si="28"/>
        <v>0</v>
      </c>
      <c r="K114" s="194">
        <v>0</v>
      </c>
      <c r="L114" s="194">
        <v>0</v>
      </c>
    </row>
    <row r="115" spans="1:12" s="111" customFormat="1" ht="18.75" hidden="1" x14ac:dyDescent="0.2">
      <c r="A115" s="373" t="s">
        <v>90</v>
      </c>
      <c r="B115" s="367" t="s">
        <v>104</v>
      </c>
      <c r="C115" s="127" t="s">
        <v>33</v>
      </c>
      <c r="D115" s="194">
        <f t="shared" si="27"/>
        <v>0</v>
      </c>
      <c r="E115" s="194">
        <f>E116+E126+E127</f>
        <v>0</v>
      </c>
      <c r="F115" s="194">
        <f>F116+F126+F127</f>
        <v>0</v>
      </c>
      <c r="G115" s="195"/>
      <c r="H115" s="195"/>
      <c r="I115" s="195"/>
      <c r="J115" s="194">
        <f t="shared" si="28"/>
        <v>0</v>
      </c>
      <c r="K115" s="194">
        <f>K116+K126+K127</f>
        <v>0</v>
      </c>
      <c r="L115" s="194">
        <f>L116+L126+L127</f>
        <v>0</v>
      </c>
    </row>
    <row r="116" spans="1:12" s="111" customFormat="1" ht="18.75" hidden="1" x14ac:dyDescent="0.2">
      <c r="A116" s="373"/>
      <c r="B116" s="367"/>
      <c r="C116" s="127" t="s">
        <v>13</v>
      </c>
      <c r="D116" s="194">
        <f t="shared" si="27"/>
        <v>0</v>
      </c>
      <c r="E116" s="194">
        <f>E118+E125</f>
        <v>0</v>
      </c>
      <c r="F116" s="194">
        <f>F118+F125</f>
        <v>0</v>
      </c>
      <c r="G116" s="195"/>
      <c r="H116" s="195"/>
      <c r="I116" s="195"/>
      <c r="J116" s="194">
        <f t="shared" si="28"/>
        <v>0</v>
      </c>
      <c r="K116" s="194">
        <f>K118+K125</f>
        <v>0</v>
      </c>
      <c r="L116" s="194">
        <f>L118+L125</f>
        <v>0</v>
      </c>
    </row>
    <row r="117" spans="1:12" s="111" customFormat="1" ht="18.75" hidden="1" x14ac:dyDescent="0.2">
      <c r="A117" s="373"/>
      <c r="B117" s="367"/>
      <c r="C117" s="127" t="s">
        <v>12</v>
      </c>
      <c r="D117" s="194"/>
      <c r="E117" s="194"/>
      <c r="F117" s="194"/>
      <c r="G117" s="195"/>
      <c r="H117" s="195"/>
      <c r="I117" s="195"/>
      <c r="J117" s="194"/>
      <c r="K117" s="194"/>
      <c r="L117" s="194"/>
    </row>
    <row r="118" spans="1:12" s="111" customFormat="1" ht="37.5" hidden="1" x14ac:dyDescent="0.2">
      <c r="A118" s="373"/>
      <c r="B118" s="367"/>
      <c r="C118" s="127" t="s">
        <v>15</v>
      </c>
      <c r="D118" s="194">
        <f t="shared" ref="D118:D129" si="29">E118+F118</f>
        <v>0</v>
      </c>
      <c r="E118" s="194">
        <v>0</v>
      </c>
      <c r="F118" s="194">
        <f>F123</f>
        <v>0</v>
      </c>
      <c r="G118" s="195"/>
      <c r="H118" s="195"/>
      <c r="I118" s="195"/>
      <c r="J118" s="194">
        <f t="shared" ref="J118:J129" si="30">K118+L118</f>
        <v>0</v>
      </c>
      <c r="K118" s="194">
        <v>0</v>
      </c>
      <c r="L118" s="194">
        <f>L123</f>
        <v>0</v>
      </c>
    </row>
    <row r="119" spans="1:12" s="111" customFormat="1" ht="37.5" hidden="1" x14ac:dyDescent="0.2">
      <c r="A119" s="373"/>
      <c r="B119" s="367"/>
      <c r="C119" s="128" t="s">
        <v>21</v>
      </c>
      <c r="D119" s="194">
        <f t="shared" si="29"/>
        <v>0</v>
      </c>
      <c r="E119" s="194">
        <v>0</v>
      </c>
      <c r="F119" s="194">
        <v>0</v>
      </c>
      <c r="G119" s="195"/>
      <c r="H119" s="195"/>
      <c r="I119" s="195"/>
      <c r="J119" s="194">
        <f t="shared" si="30"/>
        <v>0</v>
      </c>
      <c r="K119" s="194">
        <v>0</v>
      </c>
      <c r="L119" s="194">
        <v>0</v>
      </c>
    </row>
    <row r="120" spans="1:12" s="111" customFormat="1" ht="37.5" hidden="1" x14ac:dyDescent="0.2">
      <c r="A120" s="373"/>
      <c r="B120" s="367"/>
      <c r="C120" s="128" t="s">
        <v>22</v>
      </c>
      <c r="D120" s="194">
        <f t="shared" si="29"/>
        <v>0</v>
      </c>
      <c r="E120" s="194">
        <v>0</v>
      </c>
      <c r="F120" s="194">
        <v>0</v>
      </c>
      <c r="G120" s="195"/>
      <c r="H120" s="195"/>
      <c r="I120" s="195"/>
      <c r="J120" s="194">
        <f t="shared" si="30"/>
        <v>0</v>
      </c>
      <c r="K120" s="194">
        <v>0</v>
      </c>
      <c r="L120" s="194">
        <v>0</v>
      </c>
    </row>
    <row r="121" spans="1:12" s="111" customFormat="1" ht="37.5" hidden="1" x14ac:dyDescent="0.2">
      <c r="A121" s="373"/>
      <c r="B121" s="367"/>
      <c r="C121" s="128" t="s">
        <v>16</v>
      </c>
      <c r="D121" s="194">
        <f t="shared" si="29"/>
        <v>0</v>
      </c>
      <c r="E121" s="194">
        <v>0</v>
      </c>
      <c r="F121" s="194">
        <v>0</v>
      </c>
      <c r="G121" s="195"/>
      <c r="H121" s="195"/>
      <c r="I121" s="195"/>
      <c r="J121" s="194">
        <f t="shared" si="30"/>
        <v>0</v>
      </c>
      <c r="K121" s="194">
        <v>0</v>
      </c>
      <c r="L121" s="194">
        <v>0</v>
      </c>
    </row>
    <row r="122" spans="1:12" s="111" customFormat="1" ht="37.5" hidden="1" x14ac:dyDescent="0.2">
      <c r="A122" s="373"/>
      <c r="B122" s="367"/>
      <c r="C122" s="128" t="s">
        <v>17</v>
      </c>
      <c r="D122" s="194">
        <f t="shared" si="29"/>
        <v>0</v>
      </c>
      <c r="E122" s="194">
        <v>0</v>
      </c>
      <c r="F122" s="194">
        <v>0</v>
      </c>
      <c r="G122" s="195"/>
      <c r="H122" s="195"/>
      <c r="I122" s="195"/>
      <c r="J122" s="194">
        <f t="shared" si="30"/>
        <v>0</v>
      </c>
      <c r="K122" s="194">
        <v>0</v>
      </c>
      <c r="L122" s="194">
        <v>0</v>
      </c>
    </row>
    <row r="123" spans="1:12" s="111" customFormat="1" ht="37.5" hidden="1" x14ac:dyDescent="0.2">
      <c r="A123" s="373"/>
      <c r="B123" s="367"/>
      <c r="C123" s="128" t="s">
        <v>18</v>
      </c>
      <c r="D123" s="194">
        <f>E123+F123</f>
        <v>0</v>
      </c>
      <c r="E123" s="194">
        <v>0</v>
      </c>
      <c r="F123" s="197">
        <v>0</v>
      </c>
      <c r="G123" s="195"/>
      <c r="H123" s="195"/>
      <c r="I123" s="195"/>
      <c r="J123" s="194">
        <f>K123+L123</f>
        <v>0</v>
      </c>
      <c r="K123" s="194">
        <v>0</v>
      </c>
      <c r="L123" s="197">
        <v>0</v>
      </c>
    </row>
    <row r="124" spans="1:12" s="111" customFormat="1" ht="37.5" hidden="1" x14ac:dyDescent="0.2">
      <c r="A124" s="373"/>
      <c r="B124" s="367"/>
      <c r="C124" s="128" t="s">
        <v>19</v>
      </c>
      <c r="D124" s="194">
        <f t="shared" si="29"/>
        <v>0</v>
      </c>
      <c r="E124" s="194">
        <v>0</v>
      </c>
      <c r="F124" s="194">
        <v>0</v>
      </c>
      <c r="G124" s="195"/>
      <c r="H124" s="195"/>
      <c r="I124" s="195"/>
      <c r="J124" s="194">
        <f t="shared" si="30"/>
        <v>0</v>
      </c>
      <c r="K124" s="194">
        <v>0</v>
      </c>
      <c r="L124" s="194">
        <v>0</v>
      </c>
    </row>
    <row r="125" spans="1:12" s="111" customFormat="1" ht="37.5" hidden="1" x14ac:dyDescent="0.2">
      <c r="A125" s="373"/>
      <c r="B125" s="367"/>
      <c r="C125" s="127" t="s">
        <v>20</v>
      </c>
      <c r="D125" s="194">
        <f t="shared" si="29"/>
        <v>0</v>
      </c>
      <c r="E125" s="194">
        <v>0</v>
      </c>
      <c r="F125" s="194">
        <v>0</v>
      </c>
      <c r="G125" s="195"/>
      <c r="H125" s="195"/>
      <c r="I125" s="195"/>
      <c r="J125" s="194">
        <f t="shared" si="30"/>
        <v>0</v>
      </c>
      <c r="K125" s="194">
        <v>0</v>
      </c>
      <c r="L125" s="194">
        <v>0</v>
      </c>
    </row>
    <row r="126" spans="1:12" s="111" customFormat="1" ht="18.75" hidden="1" x14ac:dyDescent="0.2">
      <c r="A126" s="373"/>
      <c r="B126" s="367"/>
      <c r="C126" s="127" t="s">
        <v>11</v>
      </c>
      <c r="D126" s="194">
        <f t="shared" si="29"/>
        <v>0</v>
      </c>
      <c r="E126" s="194">
        <v>0</v>
      </c>
      <c r="F126" s="194">
        <v>0</v>
      </c>
      <c r="G126" s="195"/>
      <c r="H126" s="195"/>
      <c r="I126" s="195"/>
      <c r="J126" s="194">
        <f t="shared" si="30"/>
        <v>0</v>
      </c>
      <c r="K126" s="194">
        <v>0</v>
      </c>
      <c r="L126" s="194">
        <v>0</v>
      </c>
    </row>
    <row r="127" spans="1:12" s="111" customFormat="1" ht="18.75" hidden="1" x14ac:dyDescent="0.2">
      <c r="A127" s="373"/>
      <c r="B127" s="367"/>
      <c r="C127" s="127" t="s">
        <v>10</v>
      </c>
      <c r="D127" s="194">
        <f t="shared" si="29"/>
        <v>0</v>
      </c>
      <c r="E127" s="194">
        <v>0</v>
      </c>
      <c r="F127" s="194">
        <v>0</v>
      </c>
      <c r="G127" s="195"/>
      <c r="H127" s="195"/>
      <c r="I127" s="195"/>
      <c r="J127" s="194">
        <f t="shared" si="30"/>
        <v>0</v>
      </c>
      <c r="K127" s="194">
        <v>0</v>
      </c>
      <c r="L127" s="194">
        <v>0</v>
      </c>
    </row>
    <row r="128" spans="1:12" s="111" customFormat="1" ht="18.75" hidden="1" customHeight="1" x14ac:dyDescent="0.2">
      <c r="A128" s="373" t="s">
        <v>91</v>
      </c>
      <c r="B128" s="367" t="s">
        <v>105</v>
      </c>
      <c r="C128" s="127" t="s">
        <v>33</v>
      </c>
      <c r="D128" s="194">
        <f t="shared" si="29"/>
        <v>0</v>
      </c>
      <c r="E128" s="194">
        <f>E129+E139+E140</f>
        <v>0</v>
      </c>
      <c r="F128" s="194">
        <v>0</v>
      </c>
      <c r="G128" s="195"/>
      <c r="H128" s="195"/>
      <c r="I128" s="195"/>
      <c r="J128" s="194">
        <f t="shared" si="30"/>
        <v>0</v>
      </c>
      <c r="K128" s="194">
        <f>K129+K139+K140</f>
        <v>0</v>
      </c>
      <c r="L128" s="194">
        <f>L129+L139+L140</f>
        <v>0</v>
      </c>
    </row>
    <row r="129" spans="1:12" s="111" customFormat="1" ht="18.75" hidden="1" customHeight="1" x14ac:dyDescent="0.2">
      <c r="A129" s="373"/>
      <c r="B129" s="367"/>
      <c r="C129" s="127" t="s">
        <v>13</v>
      </c>
      <c r="D129" s="194">
        <f t="shared" si="29"/>
        <v>0</v>
      </c>
      <c r="E129" s="194">
        <f>E131+E138</f>
        <v>0</v>
      </c>
      <c r="F129" s="194">
        <v>0</v>
      </c>
      <c r="G129" s="195"/>
      <c r="H129" s="195"/>
      <c r="I129" s="195"/>
      <c r="J129" s="194">
        <f t="shared" si="30"/>
        <v>0</v>
      </c>
      <c r="K129" s="194">
        <f>K131+K138</f>
        <v>0</v>
      </c>
      <c r="L129" s="194">
        <f>L131+L138</f>
        <v>0</v>
      </c>
    </row>
    <row r="130" spans="1:12" s="111" customFormat="1" ht="18.75" hidden="1" customHeight="1" x14ac:dyDescent="0.2">
      <c r="A130" s="373"/>
      <c r="B130" s="367"/>
      <c r="C130" s="127" t="s">
        <v>12</v>
      </c>
      <c r="D130" s="194"/>
      <c r="E130" s="194"/>
      <c r="F130" s="194">
        <v>0</v>
      </c>
      <c r="G130" s="195"/>
      <c r="H130" s="195"/>
      <c r="I130" s="195"/>
      <c r="J130" s="194"/>
      <c r="K130" s="194"/>
      <c r="L130" s="194"/>
    </row>
    <row r="131" spans="1:12" s="111" customFormat="1" ht="37.5" hidden="1" customHeight="1" x14ac:dyDescent="0.2">
      <c r="A131" s="373"/>
      <c r="B131" s="367"/>
      <c r="C131" s="127" t="s">
        <v>15</v>
      </c>
      <c r="D131" s="194">
        <f t="shared" ref="D131:D142" si="31">E131+F131</f>
        <v>0</v>
      </c>
      <c r="E131" s="194">
        <f>E132+E133+E134+E135+E136+E137</f>
        <v>0</v>
      </c>
      <c r="F131" s="194">
        <v>0</v>
      </c>
      <c r="G131" s="195"/>
      <c r="H131" s="195"/>
      <c r="I131" s="195"/>
      <c r="J131" s="194">
        <f t="shared" ref="J131:J142" si="32">K131+L131</f>
        <v>0</v>
      </c>
      <c r="K131" s="194">
        <f>K132+K133+K134+K135+K136+K137</f>
        <v>0</v>
      </c>
      <c r="L131" s="194">
        <f>L132+L133+L134+L135+L136+L137</f>
        <v>0</v>
      </c>
    </row>
    <row r="132" spans="1:12" s="111" customFormat="1" ht="37.5" hidden="1" customHeight="1" x14ac:dyDescent="0.2">
      <c r="A132" s="373"/>
      <c r="B132" s="367"/>
      <c r="C132" s="128" t="s">
        <v>21</v>
      </c>
      <c r="D132" s="194">
        <f t="shared" si="31"/>
        <v>0</v>
      </c>
      <c r="E132" s="194">
        <v>0</v>
      </c>
      <c r="F132" s="194">
        <v>0</v>
      </c>
      <c r="G132" s="195"/>
      <c r="H132" s="195"/>
      <c r="I132" s="195"/>
      <c r="J132" s="194">
        <f t="shared" si="32"/>
        <v>0</v>
      </c>
      <c r="K132" s="194">
        <v>0</v>
      </c>
      <c r="L132" s="194">
        <v>0</v>
      </c>
    </row>
    <row r="133" spans="1:12" s="111" customFormat="1" ht="37.5" hidden="1" customHeight="1" x14ac:dyDescent="0.2">
      <c r="A133" s="373"/>
      <c r="B133" s="367"/>
      <c r="C133" s="128" t="s">
        <v>22</v>
      </c>
      <c r="D133" s="194">
        <f t="shared" si="31"/>
        <v>0</v>
      </c>
      <c r="E133" s="194">
        <v>0</v>
      </c>
      <c r="F133" s="194">
        <v>0</v>
      </c>
      <c r="G133" s="195"/>
      <c r="H133" s="195"/>
      <c r="I133" s="195"/>
      <c r="J133" s="194">
        <f t="shared" si="32"/>
        <v>0</v>
      </c>
      <c r="K133" s="194">
        <v>0</v>
      </c>
      <c r="L133" s="194">
        <v>0</v>
      </c>
    </row>
    <row r="134" spans="1:12" s="111" customFormat="1" ht="37.5" hidden="1" customHeight="1" x14ac:dyDescent="0.2">
      <c r="A134" s="373"/>
      <c r="B134" s="367"/>
      <c r="C134" s="128" t="s">
        <v>16</v>
      </c>
      <c r="D134" s="194">
        <f t="shared" si="31"/>
        <v>0</v>
      </c>
      <c r="E134" s="194">
        <v>0</v>
      </c>
      <c r="F134" s="194">
        <v>0</v>
      </c>
      <c r="G134" s="195"/>
      <c r="H134" s="195"/>
      <c r="I134" s="195"/>
      <c r="J134" s="194">
        <f t="shared" si="32"/>
        <v>0</v>
      </c>
      <c r="K134" s="194">
        <v>0</v>
      </c>
      <c r="L134" s="194">
        <v>0</v>
      </c>
    </row>
    <row r="135" spans="1:12" s="111" customFormat="1" ht="37.5" hidden="1" customHeight="1" x14ac:dyDescent="0.2">
      <c r="A135" s="373"/>
      <c r="B135" s="367"/>
      <c r="C135" s="128" t="s">
        <v>17</v>
      </c>
      <c r="D135" s="194">
        <f t="shared" si="31"/>
        <v>0</v>
      </c>
      <c r="E135" s="194">
        <v>0</v>
      </c>
      <c r="F135" s="194">
        <v>0</v>
      </c>
      <c r="G135" s="195"/>
      <c r="H135" s="195"/>
      <c r="I135" s="195"/>
      <c r="J135" s="194">
        <f t="shared" si="32"/>
        <v>0</v>
      </c>
      <c r="K135" s="194">
        <v>0</v>
      </c>
      <c r="L135" s="194">
        <v>0</v>
      </c>
    </row>
    <row r="136" spans="1:12" s="111" customFormat="1" ht="37.5" hidden="1" customHeight="1" x14ac:dyDescent="0.2">
      <c r="A136" s="373"/>
      <c r="B136" s="367"/>
      <c r="C136" s="128" t="s">
        <v>18</v>
      </c>
      <c r="D136" s="194">
        <f t="shared" si="31"/>
        <v>0</v>
      </c>
      <c r="E136" s="194">
        <v>0</v>
      </c>
      <c r="F136" s="194">
        <v>0</v>
      </c>
      <c r="G136" s="195"/>
      <c r="H136" s="195"/>
      <c r="I136" s="195"/>
      <c r="J136" s="194">
        <f t="shared" si="32"/>
        <v>0</v>
      </c>
      <c r="K136" s="194">
        <v>0</v>
      </c>
      <c r="L136" s="194">
        <v>0</v>
      </c>
    </row>
    <row r="137" spans="1:12" s="111" customFormat="1" ht="37.5" hidden="1" customHeight="1" x14ac:dyDescent="0.2">
      <c r="A137" s="373"/>
      <c r="B137" s="367"/>
      <c r="C137" s="128" t="s">
        <v>19</v>
      </c>
      <c r="D137" s="194">
        <f t="shared" si="31"/>
        <v>0</v>
      </c>
      <c r="E137" s="194">
        <v>0</v>
      </c>
      <c r="F137" s="194">
        <v>0</v>
      </c>
      <c r="G137" s="195"/>
      <c r="H137" s="195"/>
      <c r="I137" s="195"/>
      <c r="J137" s="194">
        <f t="shared" si="32"/>
        <v>0</v>
      </c>
      <c r="K137" s="194">
        <v>0</v>
      </c>
      <c r="L137" s="194">
        <v>0</v>
      </c>
    </row>
    <row r="138" spans="1:12" s="111" customFormat="1" ht="37.5" hidden="1" customHeight="1" x14ac:dyDescent="0.2">
      <c r="A138" s="373"/>
      <c r="B138" s="367"/>
      <c r="C138" s="127" t="s">
        <v>20</v>
      </c>
      <c r="D138" s="194">
        <f t="shared" si="31"/>
        <v>0</v>
      </c>
      <c r="E138" s="194">
        <v>0</v>
      </c>
      <c r="F138" s="194">
        <v>0</v>
      </c>
      <c r="G138" s="195"/>
      <c r="H138" s="195"/>
      <c r="I138" s="195"/>
      <c r="J138" s="194">
        <f t="shared" si="32"/>
        <v>0</v>
      </c>
      <c r="K138" s="194">
        <v>0</v>
      </c>
      <c r="L138" s="194">
        <v>0</v>
      </c>
    </row>
    <row r="139" spans="1:12" s="111" customFormat="1" ht="18.75" hidden="1" customHeight="1" x14ac:dyDescent="0.2">
      <c r="A139" s="373"/>
      <c r="B139" s="367"/>
      <c r="C139" s="127" t="s">
        <v>11</v>
      </c>
      <c r="D139" s="194">
        <f t="shared" si="31"/>
        <v>0</v>
      </c>
      <c r="E139" s="194">
        <v>0</v>
      </c>
      <c r="F139" s="194">
        <v>0</v>
      </c>
      <c r="G139" s="195"/>
      <c r="H139" s="195"/>
      <c r="I139" s="195"/>
      <c r="J139" s="194">
        <f t="shared" si="32"/>
        <v>0</v>
      </c>
      <c r="K139" s="194">
        <v>0</v>
      </c>
      <c r="L139" s="194">
        <v>0</v>
      </c>
    </row>
    <row r="140" spans="1:12" s="111" customFormat="1" ht="18.75" hidden="1" customHeight="1" x14ac:dyDescent="0.2">
      <c r="A140" s="373"/>
      <c r="B140" s="367"/>
      <c r="C140" s="127" t="s">
        <v>10</v>
      </c>
      <c r="D140" s="194">
        <f t="shared" si="31"/>
        <v>0</v>
      </c>
      <c r="E140" s="194">
        <v>0</v>
      </c>
      <c r="F140" s="194">
        <v>0</v>
      </c>
      <c r="G140" s="195"/>
      <c r="H140" s="195"/>
      <c r="I140" s="195"/>
      <c r="J140" s="194">
        <f t="shared" si="32"/>
        <v>0</v>
      </c>
      <c r="K140" s="194">
        <v>0</v>
      </c>
      <c r="L140" s="194">
        <v>0</v>
      </c>
    </row>
    <row r="141" spans="1:12" s="111" customFormat="1" ht="18.75" hidden="1" x14ac:dyDescent="0.2">
      <c r="A141" s="386" t="s">
        <v>317</v>
      </c>
      <c r="B141" s="367" t="s">
        <v>318</v>
      </c>
      <c r="C141" s="127" t="s">
        <v>33</v>
      </c>
      <c r="D141" s="194">
        <f t="shared" si="31"/>
        <v>0</v>
      </c>
      <c r="E141" s="194">
        <f>E142+E152+E153</f>
        <v>0</v>
      </c>
      <c r="F141" s="194">
        <v>0</v>
      </c>
      <c r="G141" s="195"/>
      <c r="H141" s="195"/>
      <c r="I141" s="195"/>
      <c r="J141" s="194">
        <f t="shared" si="32"/>
        <v>0</v>
      </c>
      <c r="K141" s="194">
        <f>K142+K152+K153</f>
        <v>0</v>
      </c>
      <c r="L141" s="194">
        <f>L142+L152+L153</f>
        <v>0</v>
      </c>
    </row>
    <row r="142" spans="1:12" s="111" customFormat="1" ht="18.75" hidden="1" x14ac:dyDescent="0.2">
      <c r="A142" s="386"/>
      <c r="B142" s="367"/>
      <c r="C142" s="127" t="s">
        <v>13</v>
      </c>
      <c r="D142" s="194">
        <f t="shared" si="31"/>
        <v>0</v>
      </c>
      <c r="E142" s="194">
        <f>E144+E151</f>
        <v>0</v>
      </c>
      <c r="F142" s="194">
        <v>0</v>
      </c>
      <c r="G142" s="195"/>
      <c r="H142" s="195"/>
      <c r="I142" s="195"/>
      <c r="J142" s="194">
        <f t="shared" si="32"/>
        <v>0</v>
      </c>
      <c r="K142" s="194">
        <f>K144+K151</f>
        <v>0</v>
      </c>
      <c r="L142" s="194">
        <f>L144+L151</f>
        <v>0</v>
      </c>
    </row>
    <row r="143" spans="1:12" s="111" customFormat="1" ht="18.75" hidden="1" x14ac:dyDescent="0.2">
      <c r="A143" s="386"/>
      <c r="B143" s="367"/>
      <c r="C143" s="127" t="s">
        <v>12</v>
      </c>
      <c r="D143" s="194"/>
      <c r="E143" s="194"/>
      <c r="F143" s="194">
        <v>0</v>
      </c>
      <c r="G143" s="195"/>
      <c r="H143" s="195"/>
      <c r="I143" s="195"/>
      <c r="J143" s="194"/>
      <c r="K143" s="194"/>
      <c r="L143" s="194"/>
    </row>
    <row r="144" spans="1:12" s="111" customFormat="1" ht="37.5" hidden="1" x14ac:dyDescent="0.2">
      <c r="A144" s="386"/>
      <c r="B144" s="367"/>
      <c r="C144" s="127" t="s">
        <v>15</v>
      </c>
      <c r="D144" s="194">
        <f t="shared" ref="D144:D154" si="33">E144+F144</f>
        <v>0</v>
      </c>
      <c r="E144" s="194">
        <f>E145+E146+E147+E148+E149+E150</f>
        <v>0</v>
      </c>
      <c r="F144" s="194">
        <v>0</v>
      </c>
      <c r="G144" s="195"/>
      <c r="H144" s="195"/>
      <c r="I144" s="195"/>
      <c r="J144" s="194">
        <f t="shared" ref="J144:J155" si="34">K144+L144</f>
        <v>0</v>
      </c>
      <c r="K144" s="194">
        <f>K145+K146+K147+K148+K149+K150</f>
        <v>0</v>
      </c>
      <c r="L144" s="194">
        <f>L145+L146+L147+L148+L149+L150</f>
        <v>0</v>
      </c>
    </row>
    <row r="145" spans="1:12" s="111" customFormat="1" ht="37.5" hidden="1" x14ac:dyDescent="0.2">
      <c r="A145" s="386"/>
      <c r="B145" s="367"/>
      <c r="C145" s="128" t="s">
        <v>21</v>
      </c>
      <c r="D145" s="194">
        <f t="shared" si="33"/>
        <v>0</v>
      </c>
      <c r="E145" s="194">
        <v>0</v>
      </c>
      <c r="F145" s="194">
        <v>0</v>
      </c>
      <c r="G145" s="195"/>
      <c r="H145" s="195"/>
      <c r="I145" s="195"/>
      <c r="J145" s="194">
        <f t="shared" si="34"/>
        <v>0</v>
      </c>
      <c r="K145" s="194">
        <v>0</v>
      </c>
      <c r="L145" s="194">
        <v>0</v>
      </c>
    </row>
    <row r="146" spans="1:12" s="111" customFormat="1" ht="37.5" hidden="1" x14ac:dyDescent="0.2">
      <c r="A146" s="386"/>
      <c r="B146" s="367"/>
      <c r="C146" s="128" t="s">
        <v>22</v>
      </c>
      <c r="D146" s="194">
        <f t="shared" si="33"/>
        <v>0</v>
      </c>
      <c r="E146" s="194">
        <v>0</v>
      </c>
      <c r="F146" s="194">
        <v>0</v>
      </c>
      <c r="G146" s="195"/>
      <c r="H146" s="195"/>
      <c r="I146" s="195"/>
      <c r="J146" s="194">
        <f t="shared" si="34"/>
        <v>0</v>
      </c>
      <c r="K146" s="194">
        <v>0</v>
      </c>
      <c r="L146" s="194">
        <v>0</v>
      </c>
    </row>
    <row r="147" spans="1:12" s="111" customFormat="1" ht="37.5" hidden="1" x14ac:dyDescent="0.2">
      <c r="A147" s="386"/>
      <c r="B147" s="367"/>
      <c r="C147" s="128" t="s">
        <v>16</v>
      </c>
      <c r="D147" s="194">
        <f t="shared" si="33"/>
        <v>0</v>
      </c>
      <c r="E147" s="194">
        <v>0</v>
      </c>
      <c r="F147" s="194">
        <v>0</v>
      </c>
      <c r="G147" s="195"/>
      <c r="H147" s="195"/>
      <c r="I147" s="195"/>
      <c r="J147" s="194">
        <f t="shared" si="34"/>
        <v>0</v>
      </c>
      <c r="K147" s="194">
        <v>0</v>
      </c>
      <c r="L147" s="194">
        <v>0</v>
      </c>
    </row>
    <row r="148" spans="1:12" s="111" customFormat="1" ht="37.5" hidden="1" x14ac:dyDescent="0.2">
      <c r="A148" s="386"/>
      <c r="B148" s="367"/>
      <c r="C148" s="128" t="s">
        <v>17</v>
      </c>
      <c r="D148" s="194">
        <f t="shared" si="33"/>
        <v>0</v>
      </c>
      <c r="E148" s="194">
        <v>0</v>
      </c>
      <c r="F148" s="194">
        <v>0</v>
      </c>
      <c r="G148" s="195"/>
      <c r="H148" s="195"/>
      <c r="I148" s="195"/>
      <c r="J148" s="194">
        <f t="shared" si="34"/>
        <v>0</v>
      </c>
      <c r="K148" s="194">
        <v>0</v>
      </c>
      <c r="L148" s="194">
        <v>0</v>
      </c>
    </row>
    <row r="149" spans="1:12" s="111" customFormat="1" ht="37.5" hidden="1" x14ac:dyDescent="0.2">
      <c r="A149" s="386"/>
      <c r="B149" s="367"/>
      <c r="C149" s="128" t="s">
        <v>18</v>
      </c>
      <c r="D149" s="194">
        <f t="shared" si="33"/>
        <v>0</v>
      </c>
      <c r="E149" s="194">
        <v>0</v>
      </c>
      <c r="F149" s="194">
        <v>0</v>
      </c>
      <c r="G149" s="195"/>
      <c r="H149" s="195"/>
      <c r="I149" s="195"/>
      <c r="J149" s="194">
        <f t="shared" si="34"/>
        <v>0</v>
      </c>
      <c r="K149" s="194">
        <v>0</v>
      </c>
      <c r="L149" s="194">
        <v>0</v>
      </c>
    </row>
    <row r="150" spans="1:12" s="111" customFormat="1" ht="37.5" hidden="1" x14ac:dyDescent="0.2">
      <c r="A150" s="386"/>
      <c r="B150" s="367"/>
      <c r="C150" s="128" t="s">
        <v>19</v>
      </c>
      <c r="D150" s="194">
        <f t="shared" si="33"/>
        <v>0</v>
      </c>
      <c r="E150" s="194">
        <v>0</v>
      </c>
      <c r="F150" s="194">
        <v>0</v>
      </c>
      <c r="G150" s="195"/>
      <c r="H150" s="195"/>
      <c r="I150" s="195"/>
      <c r="J150" s="194">
        <f t="shared" si="34"/>
        <v>0</v>
      </c>
      <c r="K150" s="194">
        <v>0</v>
      </c>
      <c r="L150" s="194">
        <v>0</v>
      </c>
    </row>
    <row r="151" spans="1:12" s="111" customFormat="1" ht="37.5" hidden="1" x14ac:dyDescent="0.2">
      <c r="A151" s="386"/>
      <c r="B151" s="367"/>
      <c r="C151" s="127" t="s">
        <v>20</v>
      </c>
      <c r="D151" s="194">
        <f t="shared" si="33"/>
        <v>0</v>
      </c>
      <c r="E151" s="194">
        <v>0</v>
      </c>
      <c r="F151" s="194">
        <v>0</v>
      </c>
      <c r="G151" s="195"/>
      <c r="H151" s="195"/>
      <c r="I151" s="195"/>
      <c r="J151" s="194">
        <f t="shared" si="34"/>
        <v>0</v>
      </c>
      <c r="K151" s="194">
        <v>0</v>
      </c>
      <c r="L151" s="194">
        <v>0</v>
      </c>
    </row>
    <row r="152" spans="1:12" s="111" customFormat="1" ht="18.75" hidden="1" x14ac:dyDescent="0.2">
      <c r="A152" s="386"/>
      <c r="B152" s="367"/>
      <c r="C152" s="127" t="s">
        <v>11</v>
      </c>
      <c r="D152" s="194">
        <f t="shared" si="33"/>
        <v>0</v>
      </c>
      <c r="E152" s="194">
        <v>0</v>
      </c>
      <c r="F152" s="194">
        <v>0</v>
      </c>
      <c r="G152" s="195"/>
      <c r="H152" s="195"/>
      <c r="I152" s="195"/>
      <c r="J152" s="194">
        <f t="shared" si="34"/>
        <v>0</v>
      </c>
      <c r="K152" s="194">
        <v>0</v>
      </c>
      <c r="L152" s="194">
        <v>0</v>
      </c>
    </row>
    <row r="153" spans="1:12" s="111" customFormat="1" ht="18.75" hidden="1" x14ac:dyDescent="0.2">
      <c r="A153" s="386"/>
      <c r="B153" s="367"/>
      <c r="C153" s="127" t="s">
        <v>10</v>
      </c>
      <c r="D153" s="194">
        <f t="shared" si="33"/>
        <v>0</v>
      </c>
      <c r="E153" s="194">
        <v>0</v>
      </c>
      <c r="F153" s="194">
        <v>0</v>
      </c>
      <c r="G153" s="195"/>
      <c r="H153" s="195"/>
      <c r="I153" s="195"/>
      <c r="J153" s="194">
        <f t="shared" si="34"/>
        <v>0</v>
      </c>
      <c r="K153" s="194">
        <v>0</v>
      </c>
      <c r="L153" s="194">
        <v>0</v>
      </c>
    </row>
    <row r="154" spans="1:12" s="111" customFormat="1" ht="18.75" x14ac:dyDescent="0.2">
      <c r="A154" s="367" t="s">
        <v>49</v>
      </c>
      <c r="B154" s="367" t="s">
        <v>106</v>
      </c>
      <c r="C154" s="127" t="s">
        <v>33</v>
      </c>
      <c r="D154" s="194">
        <f t="shared" si="33"/>
        <v>274114.90000000002</v>
      </c>
      <c r="E154" s="194">
        <f>E155+E165+E166</f>
        <v>0</v>
      </c>
      <c r="F154" s="194">
        <f>F155+F165+F166</f>
        <v>274114.90000000002</v>
      </c>
      <c r="G154" s="195"/>
      <c r="H154" s="195"/>
      <c r="I154" s="195"/>
      <c r="J154" s="194">
        <f t="shared" si="34"/>
        <v>274114.90000000002</v>
      </c>
      <c r="K154" s="194">
        <f>K155+K165+K166</f>
        <v>0</v>
      </c>
      <c r="L154" s="194">
        <f>L155+L165+L166</f>
        <v>274114.90000000002</v>
      </c>
    </row>
    <row r="155" spans="1:12" s="111" customFormat="1" ht="18.75" x14ac:dyDescent="0.2">
      <c r="A155" s="367"/>
      <c r="B155" s="367"/>
      <c r="C155" s="127" t="s">
        <v>13</v>
      </c>
      <c r="D155" s="194">
        <f>E155+F155</f>
        <v>271514.90000000002</v>
      </c>
      <c r="E155" s="194">
        <f>E157+E164</f>
        <v>0</v>
      </c>
      <c r="F155" s="194">
        <f>F157+F164</f>
        <v>271514.90000000002</v>
      </c>
      <c r="G155" s="195"/>
      <c r="H155" s="195"/>
      <c r="I155" s="195"/>
      <c r="J155" s="194">
        <f t="shared" si="34"/>
        <v>271514.90000000002</v>
      </c>
      <c r="K155" s="194">
        <f>K157+K164</f>
        <v>0</v>
      </c>
      <c r="L155" s="194">
        <f>L157+L164</f>
        <v>271514.90000000002</v>
      </c>
    </row>
    <row r="156" spans="1:12" s="111" customFormat="1" ht="18.75" x14ac:dyDescent="0.2">
      <c r="A156" s="367"/>
      <c r="B156" s="367"/>
      <c r="C156" s="127" t="s">
        <v>12</v>
      </c>
      <c r="D156" s="194"/>
      <c r="E156" s="194"/>
      <c r="F156" s="194"/>
      <c r="G156" s="195"/>
      <c r="H156" s="195"/>
      <c r="I156" s="195"/>
      <c r="J156" s="194"/>
      <c r="K156" s="194"/>
      <c r="L156" s="194"/>
    </row>
    <row r="157" spans="1:12" s="111" customFormat="1" ht="37.5" x14ac:dyDescent="0.2">
      <c r="A157" s="367"/>
      <c r="B157" s="367"/>
      <c r="C157" s="127" t="s">
        <v>15</v>
      </c>
      <c r="D157" s="194">
        <f t="shared" ref="D157:D168" si="35">E157+F157</f>
        <v>271514.90000000002</v>
      </c>
      <c r="E157" s="194">
        <f>E158+E159+E160+E161+E162+E163</f>
        <v>0</v>
      </c>
      <c r="F157" s="194">
        <f>F158+F159+F160+F161+F162+F163</f>
        <v>271514.90000000002</v>
      </c>
      <c r="G157" s="195"/>
      <c r="H157" s="195"/>
      <c r="I157" s="195"/>
      <c r="J157" s="194">
        <f t="shared" ref="J157:J168" si="36">K157+L157</f>
        <v>271514.90000000002</v>
      </c>
      <c r="K157" s="194">
        <f>K158+K159+K160+K161+K162+K163</f>
        <v>0</v>
      </c>
      <c r="L157" s="194">
        <f>L158+L159+L160+L161+L162+L163</f>
        <v>271514.90000000002</v>
      </c>
    </row>
    <row r="158" spans="1:12" s="111" customFormat="1" ht="37.5" x14ac:dyDescent="0.2">
      <c r="A158" s="367"/>
      <c r="B158" s="367"/>
      <c r="C158" s="128" t="s">
        <v>21</v>
      </c>
      <c r="D158" s="194">
        <f t="shared" si="35"/>
        <v>69596.3</v>
      </c>
      <c r="E158" s="194">
        <f t="shared" ref="E158:F166" si="37">E171+E548</f>
        <v>0</v>
      </c>
      <c r="F158" s="194">
        <f>F171+F548</f>
        <v>69596.3</v>
      </c>
      <c r="G158" s="195"/>
      <c r="H158" s="195"/>
      <c r="I158" s="195"/>
      <c r="J158" s="194">
        <f t="shared" si="36"/>
        <v>69596.3</v>
      </c>
      <c r="K158" s="194">
        <f t="shared" ref="K158:L166" si="38">K171+K548</f>
        <v>0</v>
      </c>
      <c r="L158" s="194">
        <f>L171+L548</f>
        <v>69596.3</v>
      </c>
    </row>
    <row r="159" spans="1:12" s="111" customFormat="1" ht="37.5" x14ac:dyDescent="0.2">
      <c r="A159" s="367"/>
      <c r="B159" s="367"/>
      <c r="C159" s="128" t="s">
        <v>22</v>
      </c>
      <c r="D159" s="194">
        <f t="shared" si="35"/>
        <v>0</v>
      </c>
      <c r="E159" s="194">
        <f t="shared" si="37"/>
        <v>0</v>
      </c>
      <c r="F159" s="194">
        <f t="shared" si="37"/>
        <v>0</v>
      </c>
      <c r="G159" s="195"/>
      <c r="H159" s="195"/>
      <c r="I159" s="195"/>
      <c r="J159" s="194">
        <f t="shared" si="36"/>
        <v>0</v>
      </c>
      <c r="K159" s="194">
        <f t="shared" si="38"/>
        <v>0</v>
      </c>
      <c r="L159" s="194">
        <f t="shared" si="38"/>
        <v>0</v>
      </c>
    </row>
    <row r="160" spans="1:12" s="111" customFormat="1" ht="37.5" x14ac:dyDescent="0.2">
      <c r="A160" s="367"/>
      <c r="B160" s="367"/>
      <c r="C160" s="128" t="s">
        <v>16</v>
      </c>
      <c r="D160" s="194">
        <f t="shared" si="35"/>
        <v>0</v>
      </c>
      <c r="E160" s="194">
        <f t="shared" si="37"/>
        <v>0</v>
      </c>
      <c r="F160" s="194">
        <f t="shared" si="37"/>
        <v>0</v>
      </c>
      <c r="G160" s="195"/>
      <c r="H160" s="195"/>
      <c r="I160" s="195"/>
      <c r="J160" s="194">
        <f t="shared" si="36"/>
        <v>0</v>
      </c>
      <c r="K160" s="194">
        <f t="shared" si="38"/>
        <v>0</v>
      </c>
      <c r="L160" s="194">
        <f t="shared" si="38"/>
        <v>0</v>
      </c>
    </row>
    <row r="161" spans="1:12" s="111" customFormat="1" ht="37.5" x14ac:dyDescent="0.2">
      <c r="A161" s="367"/>
      <c r="B161" s="367"/>
      <c r="C161" s="128" t="s">
        <v>17</v>
      </c>
      <c r="D161" s="194">
        <f t="shared" si="35"/>
        <v>0</v>
      </c>
      <c r="E161" s="194">
        <f t="shared" si="37"/>
        <v>0</v>
      </c>
      <c r="F161" s="194">
        <f t="shared" si="37"/>
        <v>0</v>
      </c>
      <c r="G161" s="195"/>
      <c r="H161" s="195"/>
      <c r="I161" s="195"/>
      <c r="J161" s="194">
        <f t="shared" si="36"/>
        <v>0</v>
      </c>
      <c r="K161" s="194">
        <f t="shared" si="38"/>
        <v>0</v>
      </c>
      <c r="L161" s="194">
        <f t="shared" si="38"/>
        <v>0</v>
      </c>
    </row>
    <row r="162" spans="1:12" s="111" customFormat="1" ht="37.5" x14ac:dyDescent="0.2">
      <c r="A162" s="367"/>
      <c r="B162" s="367"/>
      <c r="C162" s="128" t="s">
        <v>18</v>
      </c>
      <c r="D162" s="194">
        <f t="shared" si="35"/>
        <v>201918.6</v>
      </c>
      <c r="E162" s="194">
        <f t="shared" si="37"/>
        <v>0</v>
      </c>
      <c r="F162" s="194">
        <f t="shared" si="37"/>
        <v>201918.6</v>
      </c>
      <c r="G162" s="195"/>
      <c r="H162" s="195"/>
      <c r="I162" s="195"/>
      <c r="J162" s="194">
        <f t="shared" si="36"/>
        <v>201918.6</v>
      </c>
      <c r="K162" s="194">
        <f t="shared" si="38"/>
        <v>0</v>
      </c>
      <c r="L162" s="194">
        <f>L175+L552</f>
        <v>201918.6</v>
      </c>
    </row>
    <row r="163" spans="1:12" s="111" customFormat="1" ht="37.5" x14ac:dyDescent="0.2">
      <c r="A163" s="367"/>
      <c r="B163" s="367"/>
      <c r="C163" s="128" t="s">
        <v>19</v>
      </c>
      <c r="D163" s="194">
        <f t="shared" si="35"/>
        <v>0</v>
      </c>
      <c r="E163" s="194">
        <f t="shared" si="37"/>
        <v>0</v>
      </c>
      <c r="F163" s="194">
        <f t="shared" si="37"/>
        <v>0</v>
      </c>
      <c r="G163" s="195"/>
      <c r="H163" s="195"/>
      <c r="I163" s="195"/>
      <c r="J163" s="194">
        <f t="shared" si="36"/>
        <v>0</v>
      </c>
      <c r="K163" s="194">
        <f t="shared" si="38"/>
        <v>0</v>
      </c>
      <c r="L163" s="194">
        <f t="shared" si="38"/>
        <v>0</v>
      </c>
    </row>
    <row r="164" spans="1:12" s="111" customFormat="1" ht="37.5" x14ac:dyDescent="0.2">
      <c r="A164" s="367"/>
      <c r="B164" s="367"/>
      <c r="C164" s="127" t="s">
        <v>20</v>
      </c>
      <c r="D164" s="194">
        <f t="shared" si="35"/>
        <v>0</v>
      </c>
      <c r="E164" s="194">
        <f t="shared" si="37"/>
        <v>0</v>
      </c>
      <c r="F164" s="194">
        <f t="shared" si="37"/>
        <v>0</v>
      </c>
      <c r="G164" s="195"/>
      <c r="H164" s="195"/>
      <c r="I164" s="195"/>
      <c r="J164" s="194">
        <f t="shared" si="36"/>
        <v>0</v>
      </c>
      <c r="K164" s="194">
        <f t="shared" si="38"/>
        <v>0</v>
      </c>
      <c r="L164" s="194">
        <f t="shared" si="38"/>
        <v>0</v>
      </c>
    </row>
    <row r="165" spans="1:12" s="111" customFormat="1" ht="18.75" x14ac:dyDescent="0.2">
      <c r="A165" s="367"/>
      <c r="B165" s="367"/>
      <c r="C165" s="127" t="s">
        <v>11</v>
      </c>
      <c r="D165" s="194">
        <f t="shared" si="35"/>
        <v>0</v>
      </c>
      <c r="E165" s="194">
        <f t="shared" si="37"/>
        <v>0</v>
      </c>
      <c r="F165" s="194">
        <f>F620</f>
        <v>0</v>
      </c>
      <c r="G165" s="195"/>
      <c r="H165" s="195"/>
      <c r="I165" s="195"/>
      <c r="J165" s="194">
        <f t="shared" si="36"/>
        <v>0</v>
      </c>
      <c r="K165" s="194">
        <f t="shared" si="38"/>
        <v>0</v>
      </c>
      <c r="L165" s="194">
        <f>L620</f>
        <v>0</v>
      </c>
    </row>
    <row r="166" spans="1:12" s="111" customFormat="1" ht="18.75" x14ac:dyDescent="0.2">
      <c r="A166" s="367"/>
      <c r="B166" s="367"/>
      <c r="C166" s="127" t="s">
        <v>10</v>
      </c>
      <c r="D166" s="194">
        <f t="shared" si="35"/>
        <v>2600</v>
      </c>
      <c r="E166" s="194">
        <f t="shared" si="37"/>
        <v>0</v>
      </c>
      <c r="F166" s="194">
        <f>F608+F621</f>
        <v>2600</v>
      </c>
      <c r="G166" s="195"/>
      <c r="H166" s="195"/>
      <c r="I166" s="195"/>
      <c r="J166" s="194">
        <f t="shared" si="36"/>
        <v>2600</v>
      </c>
      <c r="K166" s="194">
        <f t="shared" si="38"/>
        <v>0</v>
      </c>
      <c r="L166" s="194">
        <f>L608+L621</f>
        <v>2600</v>
      </c>
    </row>
    <row r="167" spans="1:12" s="111" customFormat="1" ht="18.75" x14ac:dyDescent="0.2">
      <c r="A167" s="386" t="s">
        <v>50</v>
      </c>
      <c r="B167" s="367" t="s">
        <v>107</v>
      </c>
      <c r="C167" s="127" t="s">
        <v>33</v>
      </c>
      <c r="D167" s="194">
        <f t="shared" si="35"/>
        <v>58882.6</v>
      </c>
      <c r="E167" s="194">
        <f>E168+E178+E179</f>
        <v>0</v>
      </c>
      <c r="F167" s="194">
        <f>F168+F178+F179</f>
        <v>58882.6</v>
      </c>
      <c r="G167" s="195"/>
      <c r="H167" s="195"/>
      <c r="I167" s="195"/>
      <c r="J167" s="194">
        <f t="shared" si="36"/>
        <v>58882.6</v>
      </c>
      <c r="K167" s="194">
        <f>K168+K178+K179</f>
        <v>0</v>
      </c>
      <c r="L167" s="194">
        <f>L168+L178+L179</f>
        <v>58882.6</v>
      </c>
    </row>
    <row r="168" spans="1:12" s="111" customFormat="1" ht="18.75" x14ac:dyDescent="0.2">
      <c r="A168" s="386"/>
      <c r="B168" s="367"/>
      <c r="C168" s="127" t="s">
        <v>13</v>
      </c>
      <c r="D168" s="194">
        <f t="shared" si="35"/>
        <v>58882.6</v>
      </c>
      <c r="E168" s="194">
        <f>E170+E177</f>
        <v>0</v>
      </c>
      <c r="F168" s="194">
        <f>F170+F177</f>
        <v>58882.6</v>
      </c>
      <c r="G168" s="195"/>
      <c r="H168" s="195"/>
      <c r="I168" s="195"/>
      <c r="J168" s="194">
        <f t="shared" si="36"/>
        <v>58882.6</v>
      </c>
      <c r="K168" s="194">
        <f>K170+K177</f>
        <v>0</v>
      </c>
      <c r="L168" s="194">
        <f>L170+L177</f>
        <v>58882.6</v>
      </c>
    </row>
    <row r="169" spans="1:12" s="111" customFormat="1" ht="18.75" x14ac:dyDescent="0.2">
      <c r="A169" s="386"/>
      <c r="B169" s="367"/>
      <c r="C169" s="127" t="s">
        <v>12</v>
      </c>
      <c r="D169" s="194"/>
      <c r="E169" s="194"/>
      <c r="F169" s="194"/>
      <c r="G169" s="195"/>
      <c r="H169" s="195"/>
      <c r="I169" s="195"/>
      <c r="J169" s="194"/>
      <c r="K169" s="194"/>
      <c r="L169" s="194"/>
    </row>
    <row r="170" spans="1:12" s="111" customFormat="1" ht="37.5" x14ac:dyDescent="0.2">
      <c r="A170" s="386"/>
      <c r="B170" s="367"/>
      <c r="C170" s="127" t="s">
        <v>15</v>
      </c>
      <c r="D170" s="194">
        <f t="shared" ref="D170:D181" si="39">E170+F170</f>
        <v>58882.6</v>
      </c>
      <c r="E170" s="194">
        <f>E171+E172+E173+E174+E175+E176</f>
        <v>0</v>
      </c>
      <c r="F170" s="194">
        <f>F171+F172+F173+F174+F175+F176</f>
        <v>58882.6</v>
      </c>
      <c r="G170" s="195"/>
      <c r="H170" s="195"/>
      <c r="I170" s="195"/>
      <c r="J170" s="194">
        <f t="shared" ref="J170:J181" si="40">K170+L170</f>
        <v>58882.6</v>
      </c>
      <c r="K170" s="194">
        <f>K171+K172+K173+K174+K175+K176</f>
        <v>0</v>
      </c>
      <c r="L170" s="194">
        <f>L171+L172+L173+L174+L175+L176</f>
        <v>58882.6</v>
      </c>
    </row>
    <row r="171" spans="1:12" s="111" customFormat="1" ht="37.5" x14ac:dyDescent="0.2">
      <c r="A171" s="386"/>
      <c r="B171" s="367"/>
      <c r="C171" s="128" t="s">
        <v>21</v>
      </c>
      <c r="D171" s="194">
        <f t="shared" si="39"/>
        <v>58882.6</v>
      </c>
      <c r="E171" s="194">
        <f>E184+E197+E210+E223+E236+E249+E262+E275+E288+E301+E314+E327+E340+E353+E366+E379+E392+E405+E418+E431+E444+E457+E470+E483+E496+E509+E522+E535</f>
        <v>0</v>
      </c>
      <c r="F171" s="194">
        <f>'прил.1 (2020)'!I53</f>
        <v>58882.6</v>
      </c>
      <c r="G171" s="195"/>
      <c r="H171" s="195"/>
      <c r="I171" s="195"/>
      <c r="J171" s="194">
        <f t="shared" si="40"/>
        <v>58882.6</v>
      </c>
      <c r="K171" s="194">
        <f>K184+K197+K210+K223+K236+K249+K262+K275+K288+K301+K314+K327+K340+K353+K366+K379+K392+K405+K418+K431+K444+K457+K470+K483+K496+K509+K522+K535</f>
        <v>0</v>
      </c>
      <c r="L171" s="194">
        <f>'прил.1 (2020)'!P53</f>
        <v>58882.6</v>
      </c>
    </row>
    <row r="172" spans="1:12" s="111" customFormat="1" ht="37.5" x14ac:dyDescent="0.2">
      <c r="A172" s="386"/>
      <c r="B172" s="367"/>
      <c r="C172" s="128" t="s">
        <v>22</v>
      </c>
      <c r="D172" s="194">
        <f t="shared" si="39"/>
        <v>0</v>
      </c>
      <c r="E172" s="194">
        <f t="shared" ref="E172:F179" si="41">E185+E198+E211+E224+E237+E250+E263+E276+E289+E302+E315+E328+E341+E354+E367+E380+E393+E406+E419+E432+E445+E458+E471+E484+E497+E510</f>
        <v>0</v>
      </c>
      <c r="F172" s="194">
        <f t="shared" si="41"/>
        <v>0</v>
      </c>
      <c r="G172" s="195"/>
      <c r="H172" s="195"/>
      <c r="I172" s="195"/>
      <c r="J172" s="194">
        <f t="shared" si="40"/>
        <v>0</v>
      </c>
      <c r="K172" s="194">
        <f t="shared" ref="K172:L179" si="42">K185+K198+K211+K224+K237+K250+K263+K276+K289+K302+K315+K328+K341+K354+K367+K380+K393+K406+K419+K432+K445+K458+K471+K484+K497+K510</f>
        <v>0</v>
      </c>
      <c r="L172" s="194">
        <f t="shared" si="42"/>
        <v>0</v>
      </c>
    </row>
    <row r="173" spans="1:12" s="111" customFormat="1" ht="37.5" x14ac:dyDescent="0.2">
      <c r="A173" s="386"/>
      <c r="B173" s="367"/>
      <c r="C173" s="128" t="s">
        <v>16</v>
      </c>
      <c r="D173" s="194">
        <f t="shared" si="39"/>
        <v>0</v>
      </c>
      <c r="E173" s="194">
        <f t="shared" si="41"/>
        <v>0</v>
      </c>
      <c r="F173" s="194">
        <f t="shared" si="41"/>
        <v>0</v>
      </c>
      <c r="G173" s="195"/>
      <c r="H173" s="195"/>
      <c r="I173" s="195"/>
      <c r="J173" s="194">
        <f t="shared" si="40"/>
        <v>0</v>
      </c>
      <c r="K173" s="194">
        <f t="shared" si="42"/>
        <v>0</v>
      </c>
      <c r="L173" s="194">
        <f t="shared" si="42"/>
        <v>0</v>
      </c>
    </row>
    <row r="174" spans="1:12" s="111" customFormat="1" ht="37.5" x14ac:dyDescent="0.2">
      <c r="A174" s="386"/>
      <c r="B174" s="367"/>
      <c r="C174" s="128" t="s">
        <v>17</v>
      </c>
      <c r="D174" s="194">
        <f t="shared" si="39"/>
        <v>0</v>
      </c>
      <c r="E174" s="194">
        <f t="shared" si="41"/>
        <v>0</v>
      </c>
      <c r="F174" s="194">
        <f t="shared" si="41"/>
        <v>0</v>
      </c>
      <c r="G174" s="195"/>
      <c r="H174" s="195"/>
      <c r="I174" s="195"/>
      <c r="J174" s="194">
        <f t="shared" si="40"/>
        <v>0</v>
      </c>
      <c r="K174" s="194">
        <f t="shared" si="42"/>
        <v>0</v>
      </c>
      <c r="L174" s="194">
        <f t="shared" si="42"/>
        <v>0</v>
      </c>
    </row>
    <row r="175" spans="1:12" s="111" customFormat="1" ht="37.5" x14ac:dyDescent="0.2">
      <c r="A175" s="386"/>
      <c r="B175" s="367"/>
      <c r="C175" s="128" t="s">
        <v>18</v>
      </c>
      <c r="D175" s="194">
        <f t="shared" si="39"/>
        <v>0</v>
      </c>
      <c r="E175" s="194">
        <f t="shared" si="41"/>
        <v>0</v>
      </c>
      <c r="F175" s="194">
        <f t="shared" si="41"/>
        <v>0</v>
      </c>
      <c r="G175" s="195"/>
      <c r="H175" s="195"/>
      <c r="I175" s="195"/>
      <c r="J175" s="194">
        <f t="shared" si="40"/>
        <v>0</v>
      </c>
      <c r="K175" s="194">
        <f t="shared" si="42"/>
        <v>0</v>
      </c>
      <c r="L175" s="194">
        <f t="shared" si="42"/>
        <v>0</v>
      </c>
    </row>
    <row r="176" spans="1:12" s="111" customFormat="1" ht="37.5" x14ac:dyDescent="0.2">
      <c r="A176" s="386"/>
      <c r="B176" s="367"/>
      <c r="C176" s="128" t="s">
        <v>19</v>
      </c>
      <c r="D176" s="194">
        <f t="shared" si="39"/>
        <v>0</v>
      </c>
      <c r="E176" s="194">
        <f t="shared" si="41"/>
        <v>0</v>
      </c>
      <c r="F176" s="194">
        <f t="shared" si="41"/>
        <v>0</v>
      </c>
      <c r="G176" s="195"/>
      <c r="H176" s="195"/>
      <c r="I176" s="195"/>
      <c r="J176" s="194">
        <f t="shared" si="40"/>
        <v>0</v>
      </c>
      <c r="K176" s="194">
        <f t="shared" si="42"/>
        <v>0</v>
      </c>
      <c r="L176" s="194">
        <f t="shared" si="42"/>
        <v>0</v>
      </c>
    </row>
    <row r="177" spans="1:12" s="111" customFormat="1" ht="37.5" x14ac:dyDescent="0.2">
      <c r="A177" s="386"/>
      <c r="B177" s="367"/>
      <c r="C177" s="127" t="s">
        <v>20</v>
      </c>
      <c r="D177" s="194">
        <f t="shared" si="39"/>
        <v>0</v>
      </c>
      <c r="E177" s="194">
        <f t="shared" si="41"/>
        <v>0</v>
      </c>
      <c r="F177" s="194">
        <f t="shared" si="41"/>
        <v>0</v>
      </c>
      <c r="G177" s="195"/>
      <c r="H177" s="195"/>
      <c r="I177" s="195"/>
      <c r="J177" s="194">
        <f t="shared" si="40"/>
        <v>0</v>
      </c>
      <c r="K177" s="194">
        <f t="shared" si="42"/>
        <v>0</v>
      </c>
      <c r="L177" s="194">
        <f t="shared" si="42"/>
        <v>0</v>
      </c>
    </row>
    <row r="178" spans="1:12" s="111" customFormat="1" ht="18.75" x14ac:dyDescent="0.2">
      <c r="A178" s="386"/>
      <c r="B178" s="367"/>
      <c r="C178" s="127" t="s">
        <v>11</v>
      </c>
      <c r="D178" s="194">
        <f t="shared" si="39"/>
        <v>0</v>
      </c>
      <c r="E178" s="194">
        <f t="shared" si="41"/>
        <v>0</v>
      </c>
      <c r="F178" s="194">
        <f t="shared" si="41"/>
        <v>0</v>
      </c>
      <c r="G178" s="195"/>
      <c r="H178" s="195"/>
      <c r="I178" s="195"/>
      <c r="J178" s="194">
        <f t="shared" si="40"/>
        <v>0</v>
      </c>
      <c r="K178" s="194">
        <f t="shared" si="42"/>
        <v>0</v>
      </c>
      <c r="L178" s="194">
        <f t="shared" si="42"/>
        <v>0</v>
      </c>
    </row>
    <row r="179" spans="1:12" s="111" customFormat="1" ht="18.75" x14ac:dyDescent="0.2">
      <c r="A179" s="386"/>
      <c r="B179" s="367"/>
      <c r="C179" s="127" t="s">
        <v>10</v>
      </c>
      <c r="D179" s="194">
        <f t="shared" si="39"/>
        <v>0</v>
      </c>
      <c r="E179" s="194">
        <f t="shared" si="41"/>
        <v>0</v>
      </c>
      <c r="F179" s="194">
        <f t="shared" si="41"/>
        <v>0</v>
      </c>
      <c r="G179" s="195"/>
      <c r="H179" s="195"/>
      <c r="I179" s="195"/>
      <c r="J179" s="194">
        <f t="shared" si="40"/>
        <v>0</v>
      </c>
      <c r="K179" s="194">
        <f t="shared" si="42"/>
        <v>0</v>
      </c>
      <c r="L179" s="194">
        <f t="shared" si="42"/>
        <v>0</v>
      </c>
    </row>
    <row r="180" spans="1:12" s="111" customFormat="1" ht="18.75" hidden="1" customHeight="1" x14ac:dyDescent="0.2">
      <c r="A180" s="386" t="s">
        <v>178</v>
      </c>
      <c r="B180" s="367" t="s">
        <v>388</v>
      </c>
      <c r="C180" s="127" t="s">
        <v>33</v>
      </c>
      <c r="D180" s="194">
        <f t="shared" si="39"/>
        <v>1400</v>
      </c>
      <c r="E180" s="194">
        <f>E181+E191+E192</f>
        <v>0</v>
      </c>
      <c r="F180" s="194">
        <f>F181+F191+F192</f>
        <v>1400</v>
      </c>
      <c r="G180" s="195"/>
      <c r="H180" s="195"/>
      <c r="I180" s="195"/>
      <c r="J180" s="194">
        <f t="shared" si="40"/>
        <v>1400</v>
      </c>
      <c r="K180" s="194">
        <f>K181+K191+K192</f>
        <v>0</v>
      </c>
      <c r="L180" s="194">
        <f>L181+L191+L192</f>
        <v>1400</v>
      </c>
    </row>
    <row r="181" spans="1:12" s="111" customFormat="1" ht="18.75" hidden="1" x14ac:dyDescent="0.2">
      <c r="A181" s="386"/>
      <c r="B181" s="367"/>
      <c r="C181" s="127" t="s">
        <v>13</v>
      </c>
      <c r="D181" s="194">
        <f t="shared" si="39"/>
        <v>1400</v>
      </c>
      <c r="E181" s="194">
        <f>E183+E190</f>
        <v>0</v>
      </c>
      <c r="F181" s="194">
        <f>F183+F190</f>
        <v>1400</v>
      </c>
      <c r="G181" s="195"/>
      <c r="H181" s="195"/>
      <c r="I181" s="195"/>
      <c r="J181" s="194">
        <f t="shared" si="40"/>
        <v>1400</v>
      </c>
      <c r="K181" s="194">
        <f>K183+K190</f>
        <v>0</v>
      </c>
      <c r="L181" s="194">
        <f>L183+L190</f>
        <v>1400</v>
      </c>
    </row>
    <row r="182" spans="1:12" s="111" customFormat="1" ht="18.75" hidden="1" x14ac:dyDescent="0.2">
      <c r="A182" s="386"/>
      <c r="B182" s="367"/>
      <c r="C182" s="127" t="s">
        <v>12</v>
      </c>
      <c r="D182" s="194"/>
      <c r="E182" s="194"/>
      <c r="F182" s="194"/>
      <c r="G182" s="195"/>
      <c r="H182" s="195"/>
      <c r="I182" s="195"/>
      <c r="J182" s="194"/>
      <c r="K182" s="194"/>
      <c r="L182" s="194"/>
    </row>
    <row r="183" spans="1:12" s="111" customFormat="1" ht="37.5" hidden="1" x14ac:dyDescent="0.2">
      <c r="A183" s="386"/>
      <c r="B183" s="367"/>
      <c r="C183" s="127" t="s">
        <v>15</v>
      </c>
      <c r="D183" s="194">
        <f t="shared" ref="D183:D194" si="43">E183+F183</f>
        <v>1400</v>
      </c>
      <c r="E183" s="194">
        <f>E184+E185+E186+E187+E188+E189</f>
        <v>0</v>
      </c>
      <c r="F183" s="194">
        <f>F184+F185+F186+F187+F188+F189</f>
        <v>1400</v>
      </c>
      <c r="G183" s="195"/>
      <c r="H183" s="195"/>
      <c r="I183" s="195"/>
      <c r="J183" s="194">
        <f t="shared" ref="J183:J194" si="44">K183+L183</f>
        <v>1400</v>
      </c>
      <c r="K183" s="194">
        <f>K184+K185+K186+K187+K188+K189</f>
        <v>0</v>
      </c>
      <c r="L183" s="194">
        <f>L184+L185+L186+L187+L188+L189</f>
        <v>1400</v>
      </c>
    </row>
    <row r="184" spans="1:12" s="111" customFormat="1" ht="37.5" hidden="1" x14ac:dyDescent="0.2">
      <c r="A184" s="386"/>
      <c r="B184" s="367"/>
      <c r="C184" s="128" t="s">
        <v>21</v>
      </c>
      <c r="D184" s="194">
        <f t="shared" si="43"/>
        <v>1400</v>
      </c>
      <c r="E184" s="194">
        <v>0</v>
      </c>
      <c r="F184" s="194">
        <v>1400</v>
      </c>
      <c r="G184" s="195"/>
      <c r="H184" s="195"/>
      <c r="I184" s="195"/>
      <c r="J184" s="194">
        <f t="shared" si="44"/>
        <v>1400</v>
      </c>
      <c r="K184" s="194">
        <v>0</v>
      </c>
      <c r="L184" s="194">
        <v>1400</v>
      </c>
    </row>
    <row r="185" spans="1:12" s="111" customFormat="1" ht="37.5" hidden="1" x14ac:dyDescent="0.2">
      <c r="A185" s="386"/>
      <c r="B185" s="367"/>
      <c r="C185" s="128" t="s">
        <v>22</v>
      </c>
      <c r="D185" s="194">
        <f t="shared" si="43"/>
        <v>0</v>
      </c>
      <c r="E185" s="194">
        <v>0</v>
      </c>
      <c r="F185" s="194">
        <v>0</v>
      </c>
      <c r="G185" s="195"/>
      <c r="H185" s="195"/>
      <c r="I185" s="195"/>
      <c r="J185" s="194">
        <f t="shared" si="44"/>
        <v>0</v>
      </c>
      <c r="K185" s="194">
        <v>0</v>
      </c>
      <c r="L185" s="194">
        <v>0</v>
      </c>
    </row>
    <row r="186" spans="1:12" s="111" customFormat="1" ht="37.5" hidden="1" x14ac:dyDescent="0.2">
      <c r="A186" s="386"/>
      <c r="B186" s="367"/>
      <c r="C186" s="128" t="s">
        <v>16</v>
      </c>
      <c r="D186" s="194">
        <f t="shared" si="43"/>
        <v>0</v>
      </c>
      <c r="E186" s="194">
        <v>0</v>
      </c>
      <c r="F186" s="194">
        <v>0</v>
      </c>
      <c r="G186" s="195"/>
      <c r="H186" s="195"/>
      <c r="I186" s="195"/>
      <c r="J186" s="194">
        <f t="shared" si="44"/>
        <v>0</v>
      </c>
      <c r="K186" s="194">
        <v>0</v>
      </c>
      <c r="L186" s="194">
        <v>0</v>
      </c>
    </row>
    <row r="187" spans="1:12" s="111" customFormat="1" ht="37.5" hidden="1" x14ac:dyDescent="0.2">
      <c r="A187" s="386"/>
      <c r="B187" s="367"/>
      <c r="C187" s="128" t="s">
        <v>17</v>
      </c>
      <c r="D187" s="194">
        <f t="shared" si="43"/>
        <v>0</v>
      </c>
      <c r="E187" s="194">
        <v>0</v>
      </c>
      <c r="F187" s="194">
        <v>0</v>
      </c>
      <c r="G187" s="195"/>
      <c r="H187" s="195"/>
      <c r="I187" s="195"/>
      <c r="J187" s="194">
        <f t="shared" si="44"/>
        <v>0</v>
      </c>
      <c r="K187" s="194">
        <v>0</v>
      </c>
      <c r="L187" s="194">
        <v>0</v>
      </c>
    </row>
    <row r="188" spans="1:12" s="111" customFormat="1" ht="37.5" hidden="1" x14ac:dyDescent="0.2">
      <c r="A188" s="386"/>
      <c r="B188" s="367"/>
      <c r="C188" s="128" t="s">
        <v>18</v>
      </c>
      <c r="D188" s="194">
        <f t="shared" si="43"/>
        <v>0</v>
      </c>
      <c r="E188" s="194">
        <v>0</v>
      </c>
      <c r="F188" s="194">
        <v>0</v>
      </c>
      <c r="G188" s="195"/>
      <c r="H188" s="195"/>
      <c r="I188" s="195"/>
      <c r="J188" s="194">
        <f t="shared" si="44"/>
        <v>0</v>
      </c>
      <c r="K188" s="194">
        <v>0</v>
      </c>
      <c r="L188" s="194">
        <v>0</v>
      </c>
    </row>
    <row r="189" spans="1:12" s="111" customFormat="1" ht="37.5" hidden="1" x14ac:dyDescent="0.2">
      <c r="A189" s="386"/>
      <c r="B189" s="367"/>
      <c r="C189" s="128" t="s">
        <v>19</v>
      </c>
      <c r="D189" s="194">
        <f t="shared" si="43"/>
        <v>0</v>
      </c>
      <c r="E189" s="194">
        <v>0</v>
      </c>
      <c r="F189" s="194">
        <v>0</v>
      </c>
      <c r="G189" s="195"/>
      <c r="H189" s="195"/>
      <c r="I189" s="195"/>
      <c r="J189" s="194">
        <f t="shared" si="44"/>
        <v>0</v>
      </c>
      <c r="K189" s="194">
        <v>0</v>
      </c>
      <c r="L189" s="194">
        <v>0</v>
      </c>
    </row>
    <row r="190" spans="1:12" s="111" customFormat="1" ht="37.5" hidden="1" x14ac:dyDescent="0.2">
      <c r="A190" s="386"/>
      <c r="B190" s="367"/>
      <c r="C190" s="127" t="s">
        <v>20</v>
      </c>
      <c r="D190" s="194">
        <f t="shared" si="43"/>
        <v>0</v>
      </c>
      <c r="E190" s="194">
        <v>0</v>
      </c>
      <c r="F190" s="194">
        <v>0</v>
      </c>
      <c r="G190" s="195"/>
      <c r="H190" s="195"/>
      <c r="I190" s="195"/>
      <c r="J190" s="194">
        <f t="shared" si="44"/>
        <v>0</v>
      </c>
      <c r="K190" s="194">
        <v>0</v>
      </c>
      <c r="L190" s="194">
        <v>0</v>
      </c>
    </row>
    <row r="191" spans="1:12" s="111" customFormat="1" ht="18.75" hidden="1" x14ac:dyDescent="0.2">
      <c r="A191" s="386"/>
      <c r="B191" s="367"/>
      <c r="C191" s="127" t="s">
        <v>11</v>
      </c>
      <c r="D191" s="194">
        <f t="shared" si="43"/>
        <v>0</v>
      </c>
      <c r="E191" s="194">
        <v>0</v>
      </c>
      <c r="F191" s="194">
        <v>0</v>
      </c>
      <c r="G191" s="195"/>
      <c r="H191" s="195"/>
      <c r="I191" s="195"/>
      <c r="J191" s="194">
        <f t="shared" si="44"/>
        <v>0</v>
      </c>
      <c r="K191" s="194">
        <v>0</v>
      </c>
      <c r="L191" s="194">
        <v>0</v>
      </c>
    </row>
    <row r="192" spans="1:12" s="111" customFormat="1" ht="18.75" hidden="1" x14ac:dyDescent="0.2">
      <c r="A192" s="386"/>
      <c r="B192" s="367"/>
      <c r="C192" s="127" t="s">
        <v>10</v>
      </c>
      <c r="D192" s="194">
        <f t="shared" si="43"/>
        <v>0</v>
      </c>
      <c r="E192" s="194">
        <v>0</v>
      </c>
      <c r="F192" s="194">
        <v>0</v>
      </c>
      <c r="G192" s="195"/>
      <c r="H192" s="195"/>
      <c r="I192" s="195"/>
      <c r="J192" s="194">
        <f t="shared" si="44"/>
        <v>0</v>
      </c>
      <c r="K192" s="194">
        <v>0</v>
      </c>
      <c r="L192" s="194">
        <v>0</v>
      </c>
    </row>
    <row r="193" spans="1:12" s="111" customFormat="1" ht="18.75" hidden="1" customHeight="1" x14ac:dyDescent="0.2">
      <c r="A193" s="386" t="s">
        <v>179</v>
      </c>
      <c r="B193" s="367" t="s">
        <v>364</v>
      </c>
      <c r="C193" s="127" t="s">
        <v>33</v>
      </c>
      <c r="D193" s="194">
        <f t="shared" si="43"/>
        <v>100</v>
      </c>
      <c r="E193" s="194">
        <f>E194+E204+E205</f>
        <v>0</v>
      </c>
      <c r="F193" s="194">
        <f>F194+F204+F205</f>
        <v>100</v>
      </c>
      <c r="G193" s="195"/>
      <c r="H193" s="195"/>
      <c r="I193" s="195"/>
      <c r="J193" s="194">
        <f t="shared" si="44"/>
        <v>100</v>
      </c>
      <c r="K193" s="194">
        <f>K194+K204+K205</f>
        <v>0</v>
      </c>
      <c r="L193" s="194">
        <f>L194+L204+L205</f>
        <v>100</v>
      </c>
    </row>
    <row r="194" spans="1:12" s="111" customFormat="1" ht="18.75" hidden="1" x14ac:dyDescent="0.2">
      <c r="A194" s="386"/>
      <c r="B194" s="367"/>
      <c r="C194" s="127" t="s">
        <v>13</v>
      </c>
      <c r="D194" s="194">
        <f t="shared" si="43"/>
        <v>100</v>
      </c>
      <c r="E194" s="194">
        <f>E196+E203</f>
        <v>0</v>
      </c>
      <c r="F194" s="194">
        <f>F196+F203</f>
        <v>100</v>
      </c>
      <c r="G194" s="195"/>
      <c r="H194" s="195"/>
      <c r="I194" s="195"/>
      <c r="J194" s="194">
        <f t="shared" si="44"/>
        <v>100</v>
      </c>
      <c r="K194" s="194">
        <f>K196+K203</f>
        <v>0</v>
      </c>
      <c r="L194" s="194">
        <f>L196+L203</f>
        <v>100</v>
      </c>
    </row>
    <row r="195" spans="1:12" s="111" customFormat="1" ht="18.75" hidden="1" x14ac:dyDescent="0.2">
      <c r="A195" s="386"/>
      <c r="B195" s="367"/>
      <c r="C195" s="127" t="s">
        <v>12</v>
      </c>
      <c r="D195" s="194"/>
      <c r="E195" s="194"/>
      <c r="F195" s="194"/>
      <c r="G195" s="195"/>
      <c r="H195" s="195"/>
      <c r="I195" s="195"/>
      <c r="J195" s="194"/>
      <c r="K195" s="194"/>
      <c r="L195" s="194"/>
    </row>
    <row r="196" spans="1:12" s="111" customFormat="1" ht="37.5" hidden="1" x14ac:dyDescent="0.2">
      <c r="A196" s="386"/>
      <c r="B196" s="367"/>
      <c r="C196" s="127" t="s">
        <v>15</v>
      </c>
      <c r="D196" s="194">
        <f t="shared" ref="D196:D207" si="45">E196+F196</f>
        <v>100</v>
      </c>
      <c r="E196" s="194">
        <f>E197+E198+E199+E200+E201+E202</f>
        <v>0</v>
      </c>
      <c r="F196" s="194">
        <f>F197+F198+F199+F200+F201+F202</f>
        <v>100</v>
      </c>
      <c r="G196" s="195"/>
      <c r="H196" s="195"/>
      <c r="I196" s="195"/>
      <c r="J196" s="194">
        <f t="shared" ref="J196:J207" si="46">K196+L196</f>
        <v>100</v>
      </c>
      <c r="K196" s="194">
        <f>K197+K198+K199+K200+K201+K202</f>
        <v>0</v>
      </c>
      <c r="L196" s="194">
        <f>L197+L198+L199+L200+L201+L202</f>
        <v>100</v>
      </c>
    </row>
    <row r="197" spans="1:12" s="111" customFormat="1" ht="37.5" hidden="1" x14ac:dyDescent="0.2">
      <c r="A197" s="386"/>
      <c r="B197" s="367"/>
      <c r="C197" s="128" t="s">
        <v>21</v>
      </c>
      <c r="D197" s="194">
        <f t="shared" si="45"/>
        <v>100</v>
      </c>
      <c r="E197" s="194">
        <v>0</v>
      </c>
      <c r="F197" s="194">
        <v>100</v>
      </c>
      <c r="G197" s="195"/>
      <c r="H197" s="195"/>
      <c r="I197" s="195"/>
      <c r="J197" s="194">
        <f t="shared" si="46"/>
        <v>100</v>
      </c>
      <c r="K197" s="194">
        <v>0</v>
      </c>
      <c r="L197" s="194">
        <v>100</v>
      </c>
    </row>
    <row r="198" spans="1:12" s="111" customFormat="1" ht="37.5" hidden="1" x14ac:dyDescent="0.2">
      <c r="A198" s="386"/>
      <c r="B198" s="367"/>
      <c r="C198" s="128" t="s">
        <v>22</v>
      </c>
      <c r="D198" s="194">
        <f t="shared" si="45"/>
        <v>0</v>
      </c>
      <c r="E198" s="194">
        <v>0</v>
      </c>
      <c r="F198" s="194">
        <v>0</v>
      </c>
      <c r="G198" s="195"/>
      <c r="H198" s="195"/>
      <c r="I198" s="195"/>
      <c r="J198" s="194">
        <f t="shared" si="46"/>
        <v>0</v>
      </c>
      <c r="K198" s="194">
        <v>0</v>
      </c>
      <c r="L198" s="194">
        <v>0</v>
      </c>
    </row>
    <row r="199" spans="1:12" s="111" customFormat="1" ht="37.5" hidden="1" x14ac:dyDescent="0.2">
      <c r="A199" s="386"/>
      <c r="B199" s="367"/>
      <c r="C199" s="128" t="s">
        <v>16</v>
      </c>
      <c r="D199" s="194">
        <f t="shared" si="45"/>
        <v>0</v>
      </c>
      <c r="E199" s="194">
        <v>0</v>
      </c>
      <c r="F199" s="194">
        <v>0</v>
      </c>
      <c r="G199" s="195"/>
      <c r="H199" s="195"/>
      <c r="I199" s="195"/>
      <c r="J199" s="194">
        <f t="shared" si="46"/>
        <v>0</v>
      </c>
      <c r="K199" s="194">
        <v>0</v>
      </c>
      <c r="L199" s="194">
        <v>0</v>
      </c>
    </row>
    <row r="200" spans="1:12" s="111" customFormat="1" ht="37.5" hidden="1" x14ac:dyDescent="0.2">
      <c r="A200" s="386"/>
      <c r="B200" s="367"/>
      <c r="C200" s="128" t="s">
        <v>17</v>
      </c>
      <c r="D200" s="194">
        <f t="shared" si="45"/>
        <v>0</v>
      </c>
      <c r="E200" s="194">
        <v>0</v>
      </c>
      <c r="F200" s="194">
        <v>0</v>
      </c>
      <c r="G200" s="195"/>
      <c r="H200" s="195"/>
      <c r="I200" s="195"/>
      <c r="J200" s="194">
        <f t="shared" si="46"/>
        <v>0</v>
      </c>
      <c r="K200" s="194">
        <v>0</v>
      </c>
      <c r="L200" s="194">
        <v>0</v>
      </c>
    </row>
    <row r="201" spans="1:12" s="111" customFormat="1" ht="37.5" hidden="1" x14ac:dyDescent="0.2">
      <c r="A201" s="386"/>
      <c r="B201" s="367"/>
      <c r="C201" s="128" t="s">
        <v>18</v>
      </c>
      <c r="D201" s="194">
        <f t="shared" si="45"/>
        <v>0</v>
      </c>
      <c r="E201" s="194">
        <v>0</v>
      </c>
      <c r="F201" s="194">
        <v>0</v>
      </c>
      <c r="G201" s="195"/>
      <c r="H201" s="195"/>
      <c r="I201" s="195"/>
      <c r="J201" s="194">
        <f t="shared" si="46"/>
        <v>0</v>
      </c>
      <c r="K201" s="194">
        <v>0</v>
      </c>
      <c r="L201" s="194">
        <v>0</v>
      </c>
    </row>
    <row r="202" spans="1:12" s="111" customFormat="1" ht="37.5" hidden="1" x14ac:dyDescent="0.2">
      <c r="A202" s="386"/>
      <c r="B202" s="367"/>
      <c r="C202" s="128" t="s">
        <v>19</v>
      </c>
      <c r="D202" s="194">
        <f t="shared" si="45"/>
        <v>0</v>
      </c>
      <c r="E202" s="194">
        <v>0</v>
      </c>
      <c r="F202" s="194">
        <v>0</v>
      </c>
      <c r="G202" s="195"/>
      <c r="H202" s="195"/>
      <c r="I202" s="195"/>
      <c r="J202" s="194">
        <f t="shared" si="46"/>
        <v>0</v>
      </c>
      <c r="K202" s="194">
        <v>0</v>
      </c>
      <c r="L202" s="194">
        <v>0</v>
      </c>
    </row>
    <row r="203" spans="1:12" s="111" customFormat="1" ht="37.5" hidden="1" x14ac:dyDescent="0.2">
      <c r="A203" s="386"/>
      <c r="B203" s="367"/>
      <c r="C203" s="127" t="s">
        <v>20</v>
      </c>
      <c r="D203" s="194">
        <f t="shared" si="45"/>
        <v>0</v>
      </c>
      <c r="E203" s="194">
        <v>0</v>
      </c>
      <c r="F203" s="194">
        <v>0</v>
      </c>
      <c r="G203" s="195"/>
      <c r="H203" s="195"/>
      <c r="I203" s="195"/>
      <c r="J203" s="194">
        <f t="shared" si="46"/>
        <v>0</v>
      </c>
      <c r="K203" s="194">
        <v>0</v>
      </c>
      <c r="L203" s="194">
        <v>0</v>
      </c>
    </row>
    <row r="204" spans="1:12" s="111" customFormat="1" ht="18.75" hidden="1" x14ac:dyDescent="0.2">
      <c r="A204" s="386"/>
      <c r="B204" s="367"/>
      <c r="C204" s="127" t="s">
        <v>11</v>
      </c>
      <c r="D204" s="194">
        <f t="shared" si="45"/>
        <v>0</v>
      </c>
      <c r="E204" s="194">
        <v>0</v>
      </c>
      <c r="F204" s="194">
        <v>0</v>
      </c>
      <c r="G204" s="195"/>
      <c r="H204" s="195"/>
      <c r="I204" s="195"/>
      <c r="J204" s="194">
        <f t="shared" si="46"/>
        <v>0</v>
      </c>
      <c r="K204" s="194">
        <v>0</v>
      </c>
      <c r="L204" s="194">
        <v>0</v>
      </c>
    </row>
    <row r="205" spans="1:12" s="111" customFormat="1" ht="18.75" hidden="1" x14ac:dyDescent="0.2">
      <c r="A205" s="386"/>
      <c r="B205" s="367"/>
      <c r="C205" s="127" t="s">
        <v>10</v>
      </c>
      <c r="D205" s="194">
        <f t="shared" si="45"/>
        <v>0</v>
      </c>
      <c r="E205" s="194">
        <v>0</v>
      </c>
      <c r="F205" s="194">
        <v>0</v>
      </c>
      <c r="G205" s="195"/>
      <c r="H205" s="195"/>
      <c r="I205" s="195"/>
      <c r="J205" s="194">
        <f t="shared" si="46"/>
        <v>0</v>
      </c>
      <c r="K205" s="194">
        <v>0</v>
      </c>
      <c r="L205" s="194">
        <v>0</v>
      </c>
    </row>
    <row r="206" spans="1:12" s="111" customFormat="1" ht="18.75" hidden="1" customHeight="1" x14ac:dyDescent="0.2">
      <c r="A206" s="386" t="s">
        <v>180</v>
      </c>
      <c r="B206" s="367" t="s">
        <v>389</v>
      </c>
      <c r="C206" s="127" t="s">
        <v>33</v>
      </c>
      <c r="D206" s="194">
        <f t="shared" si="45"/>
        <v>100</v>
      </c>
      <c r="E206" s="194">
        <f>E207+E217+E218</f>
        <v>0</v>
      </c>
      <c r="F206" s="194">
        <f>F207+F217+F218</f>
        <v>100</v>
      </c>
      <c r="G206" s="195"/>
      <c r="H206" s="195"/>
      <c r="I206" s="195"/>
      <c r="J206" s="194">
        <f t="shared" si="46"/>
        <v>100</v>
      </c>
      <c r="K206" s="194">
        <f>K207+K217+K218</f>
        <v>0</v>
      </c>
      <c r="L206" s="194">
        <f>L207+L217+L218</f>
        <v>100</v>
      </c>
    </row>
    <row r="207" spans="1:12" s="111" customFormat="1" ht="18.75" hidden="1" x14ac:dyDescent="0.2">
      <c r="A207" s="386"/>
      <c r="B207" s="367"/>
      <c r="C207" s="127" t="s">
        <v>13</v>
      </c>
      <c r="D207" s="194">
        <f t="shared" si="45"/>
        <v>100</v>
      </c>
      <c r="E207" s="194">
        <f>E209+E216</f>
        <v>0</v>
      </c>
      <c r="F207" s="194">
        <v>100</v>
      </c>
      <c r="G207" s="195"/>
      <c r="H207" s="195"/>
      <c r="I207" s="195"/>
      <c r="J207" s="194">
        <f t="shared" si="46"/>
        <v>100</v>
      </c>
      <c r="K207" s="194">
        <f>K209+K216</f>
        <v>0</v>
      </c>
      <c r="L207" s="194">
        <v>100</v>
      </c>
    </row>
    <row r="208" spans="1:12" s="111" customFormat="1" ht="18.75" hidden="1" x14ac:dyDescent="0.2">
      <c r="A208" s="386"/>
      <c r="B208" s="367"/>
      <c r="C208" s="127" t="s">
        <v>12</v>
      </c>
      <c r="D208" s="194"/>
      <c r="E208" s="194"/>
      <c r="F208" s="194"/>
      <c r="G208" s="195"/>
      <c r="H208" s="195"/>
      <c r="I208" s="195"/>
      <c r="J208" s="194"/>
      <c r="K208" s="194"/>
      <c r="L208" s="194"/>
    </row>
    <row r="209" spans="1:12" s="111" customFormat="1" ht="37.5" hidden="1" x14ac:dyDescent="0.2">
      <c r="A209" s="386"/>
      <c r="B209" s="367"/>
      <c r="C209" s="127" t="s">
        <v>15</v>
      </c>
      <c r="D209" s="194">
        <f t="shared" ref="D209:D220" si="47">E209+F209</f>
        <v>100</v>
      </c>
      <c r="E209" s="194">
        <f>E210+E211+E212+E213+E214+E215</f>
        <v>0</v>
      </c>
      <c r="F209" s="194">
        <f>F210+F211+F212+F213+F214+F215</f>
        <v>100</v>
      </c>
      <c r="G209" s="195"/>
      <c r="H209" s="195"/>
      <c r="I209" s="195"/>
      <c r="J209" s="194">
        <f t="shared" ref="J209:J220" si="48">K209+L209</f>
        <v>100</v>
      </c>
      <c r="K209" s="194">
        <f>K210+K211+K212+K213+K214+K215</f>
        <v>0</v>
      </c>
      <c r="L209" s="194">
        <f>L210+L211+L212+L213+L214+L215</f>
        <v>100</v>
      </c>
    </row>
    <row r="210" spans="1:12" s="111" customFormat="1" ht="37.5" hidden="1" x14ac:dyDescent="0.2">
      <c r="A210" s="386"/>
      <c r="B210" s="367"/>
      <c r="C210" s="128" t="s">
        <v>21</v>
      </c>
      <c r="D210" s="194">
        <f t="shared" si="47"/>
        <v>100</v>
      </c>
      <c r="E210" s="194">
        <v>0</v>
      </c>
      <c r="F210" s="194">
        <v>100</v>
      </c>
      <c r="G210" s="195"/>
      <c r="H210" s="195"/>
      <c r="I210" s="195"/>
      <c r="J210" s="194">
        <f t="shared" si="48"/>
        <v>100</v>
      </c>
      <c r="K210" s="194">
        <v>0</v>
      </c>
      <c r="L210" s="194">
        <v>100</v>
      </c>
    </row>
    <row r="211" spans="1:12" s="111" customFormat="1" ht="37.5" hidden="1" x14ac:dyDescent="0.2">
      <c r="A211" s="386"/>
      <c r="B211" s="367"/>
      <c r="C211" s="128" t="s">
        <v>22</v>
      </c>
      <c r="D211" s="194">
        <f t="shared" si="47"/>
        <v>0</v>
      </c>
      <c r="E211" s="194">
        <v>0</v>
      </c>
      <c r="F211" s="194">
        <v>0</v>
      </c>
      <c r="G211" s="195"/>
      <c r="H211" s="195"/>
      <c r="I211" s="195"/>
      <c r="J211" s="194">
        <f t="shared" si="48"/>
        <v>0</v>
      </c>
      <c r="K211" s="194">
        <v>0</v>
      </c>
      <c r="L211" s="194">
        <v>0</v>
      </c>
    </row>
    <row r="212" spans="1:12" s="111" customFormat="1" ht="37.5" hidden="1" x14ac:dyDescent="0.2">
      <c r="A212" s="386"/>
      <c r="B212" s="367"/>
      <c r="C212" s="128" t="s">
        <v>16</v>
      </c>
      <c r="D212" s="194">
        <f t="shared" si="47"/>
        <v>0</v>
      </c>
      <c r="E212" s="194">
        <v>0</v>
      </c>
      <c r="F212" s="194">
        <v>0</v>
      </c>
      <c r="G212" s="195"/>
      <c r="H212" s="195"/>
      <c r="I212" s="195"/>
      <c r="J212" s="194">
        <f t="shared" si="48"/>
        <v>0</v>
      </c>
      <c r="K212" s="194">
        <v>0</v>
      </c>
      <c r="L212" s="194">
        <v>0</v>
      </c>
    </row>
    <row r="213" spans="1:12" s="111" customFormat="1" ht="37.5" hidden="1" x14ac:dyDescent="0.2">
      <c r="A213" s="386"/>
      <c r="B213" s="367"/>
      <c r="C213" s="128" t="s">
        <v>17</v>
      </c>
      <c r="D213" s="194">
        <f t="shared" si="47"/>
        <v>0</v>
      </c>
      <c r="E213" s="194">
        <v>0</v>
      </c>
      <c r="F213" s="194">
        <v>0</v>
      </c>
      <c r="G213" s="195"/>
      <c r="H213" s="195"/>
      <c r="I213" s="195"/>
      <c r="J213" s="194">
        <f t="shared" si="48"/>
        <v>0</v>
      </c>
      <c r="K213" s="194">
        <v>0</v>
      </c>
      <c r="L213" s="194">
        <v>0</v>
      </c>
    </row>
    <row r="214" spans="1:12" s="111" customFormat="1" ht="37.5" hidden="1" x14ac:dyDescent="0.2">
      <c r="A214" s="386"/>
      <c r="B214" s="367"/>
      <c r="C214" s="128" t="s">
        <v>18</v>
      </c>
      <c r="D214" s="194">
        <f t="shared" si="47"/>
        <v>0</v>
      </c>
      <c r="E214" s="194">
        <v>0</v>
      </c>
      <c r="F214" s="194">
        <v>0</v>
      </c>
      <c r="G214" s="195"/>
      <c r="H214" s="195"/>
      <c r="I214" s="195"/>
      <c r="J214" s="194">
        <f t="shared" si="48"/>
        <v>0</v>
      </c>
      <c r="K214" s="194">
        <v>0</v>
      </c>
      <c r="L214" s="194">
        <v>0</v>
      </c>
    </row>
    <row r="215" spans="1:12" s="111" customFormat="1" ht="37.5" hidden="1" x14ac:dyDescent="0.2">
      <c r="A215" s="386"/>
      <c r="B215" s="367"/>
      <c r="C215" s="128" t="s">
        <v>19</v>
      </c>
      <c r="D215" s="194">
        <f t="shared" si="47"/>
        <v>0</v>
      </c>
      <c r="E215" s="194">
        <v>0</v>
      </c>
      <c r="F215" s="194">
        <v>0</v>
      </c>
      <c r="G215" s="195"/>
      <c r="H215" s="195"/>
      <c r="I215" s="195"/>
      <c r="J215" s="194">
        <f t="shared" si="48"/>
        <v>0</v>
      </c>
      <c r="K215" s="194">
        <v>0</v>
      </c>
      <c r="L215" s="194">
        <v>0</v>
      </c>
    </row>
    <row r="216" spans="1:12" s="111" customFormat="1" ht="37.5" hidden="1" x14ac:dyDescent="0.2">
      <c r="A216" s="386"/>
      <c r="B216" s="367"/>
      <c r="C216" s="127" t="s">
        <v>20</v>
      </c>
      <c r="D216" s="194">
        <f t="shared" si="47"/>
        <v>0</v>
      </c>
      <c r="E216" s="194">
        <v>0</v>
      </c>
      <c r="F216" s="194">
        <v>0</v>
      </c>
      <c r="G216" s="195"/>
      <c r="H216" s="195"/>
      <c r="I216" s="195"/>
      <c r="J216" s="194">
        <f t="shared" si="48"/>
        <v>0</v>
      </c>
      <c r="K216" s="194">
        <v>0</v>
      </c>
      <c r="L216" s="194">
        <v>0</v>
      </c>
    </row>
    <row r="217" spans="1:12" s="111" customFormat="1" ht="18.75" hidden="1" x14ac:dyDescent="0.2">
      <c r="A217" s="386"/>
      <c r="B217" s="367"/>
      <c r="C217" s="127" t="s">
        <v>11</v>
      </c>
      <c r="D217" s="194">
        <f t="shared" si="47"/>
        <v>0</v>
      </c>
      <c r="E217" s="194">
        <v>0</v>
      </c>
      <c r="F217" s="194">
        <v>0</v>
      </c>
      <c r="G217" s="195"/>
      <c r="H217" s="195"/>
      <c r="I217" s="195"/>
      <c r="J217" s="194">
        <f t="shared" si="48"/>
        <v>0</v>
      </c>
      <c r="K217" s="194">
        <v>0</v>
      </c>
      <c r="L217" s="194">
        <v>0</v>
      </c>
    </row>
    <row r="218" spans="1:12" s="111" customFormat="1" ht="18.75" hidden="1" x14ac:dyDescent="0.2">
      <c r="A218" s="386"/>
      <c r="B218" s="367"/>
      <c r="C218" s="127" t="s">
        <v>10</v>
      </c>
      <c r="D218" s="194">
        <f t="shared" si="47"/>
        <v>0</v>
      </c>
      <c r="E218" s="194">
        <v>0</v>
      </c>
      <c r="F218" s="194">
        <v>0</v>
      </c>
      <c r="G218" s="195"/>
      <c r="H218" s="195"/>
      <c r="I218" s="195"/>
      <c r="J218" s="194">
        <f t="shared" si="48"/>
        <v>0</v>
      </c>
      <c r="K218" s="194">
        <v>0</v>
      </c>
      <c r="L218" s="194">
        <v>0</v>
      </c>
    </row>
    <row r="219" spans="1:12" s="111" customFormat="1" ht="18.75" hidden="1" x14ac:dyDescent="0.2">
      <c r="A219" s="386" t="s">
        <v>181</v>
      </c>
      <c r="B219" s="367" t="s">
        <v>390</v>
      </c>
      <c r="C219" s="127" t="s">
        <v>33</v>
      </c>
      <c r="D219" s="194">
        <f t="shared" si="47"/>
        <v>100</v>
      </c>
      <c r="E219" s="194">
        <f>E220+E230+E231</f>
        <v>0</v>
      </c>
      <c r="F219" s="194">
        <f>F220+F230+F231</f>
        <v>100</v>
      </c>
      <c r="G219" s="195"/>
      <c r="H219" s="195"/>
      <c r="I219" s="195"/>
      <c r="J219" s="194">
        <f t="shared" si="48"/>
        <v>100</v>
      </c>
      <c r="K219" s="194">
        <f>K220+K230+K231</f>
        <v>0</v>
      </c>
      <c r="L219" s="194">
        <f>L220+L230+L231</f>
        <v>100</v>
      </c>
    </row>
    <row r="220" spans="1:12" s="111" customFormat="1" ht="18.75" hidden="1" x14ac:dyDescent="0.2">
      <c r="A220" s="386"/>
      <c r="B220" s="367"/>
      <c r="C220" s="127" t="s">
        <v>13</v>
      </c>
      <c r="D220" s="194">
        <f t="shared" si="47"/>
        <v>100</v>
      </c>
      <c r="E220" s="194">
        <f>E222+E229</f>
        <v>0</v>
      </c>
      <c r="F220" s="194">
        <f>F222+F229</f>
        <v>100</v>
      </c>
      <c r="G220" s="195"/>
      <c r="H220" s="195"/>
      <c r="I220" s="195"/>
      <c r="J220" s="194">
        <f t="shared" si="48"/>
        <v>100</v>
      </c>
      <c r="K220" s="194">
        <f>K222+K229</f>
        <v>0</v>
      </c>
      <c r="L220" s="194">
        <f>L222+L229</f>
        <v>100</v>
      </c>
    </row>
    <row r="221" spans="1:12" s="111" customFormat="1" ht="18.75" hidden="1" x14ac:dyDescent="0.2">
      <c r="A221" s="386"/>
      <c r="B221" s="367"/>
      <c r="C221" s="127" t="s">
        <v>12</v>
      </c>
      <c r="D221" s="194"/>
      <c r="E221" s="194"/>
      <c r="F221" s="194"/>
      <c r="G221" s="195"/>
      <c r="H221" s="195"/>
      <c r="I221" s="195"/>
      <c r="J221" s="194"/>
      <c r="K221" s="194"/>
      <c r="L221" s="194"/>
    </row>
    <row r="222" spans="1:12" s="111" customFormat="1" ht="37.5" hidden="1" x14ac:dyDescent="0.2">
      <c r="A222" s="386"/>
      <c r="B222" s="367"/>
      <c r="C222" s="127" t="s">
        <v>15</v>
      </c>
      <c r="D222" s="194">
        <f t="shared" ref="D222:D233" si="49">E222+F222</f>
        <v>100</v>
      </c>
      <c r="E222" s="194">
        <f>E223+E224+E225+E226+E227+E228</f>
        <v>0</v>
      </c>
      <c r="F222" s="194">
        <f>F223+F224+F225+F226+F227+F228</f>
        <v>100</v>
      </c>
      <c r="G222" s="195"/>
      <c r="H222" s="195"/>
      <c r="I222" s="195"/>
      <c r="J222" s="194">
        <f t="shared" ref="J222:J233" si="50">K222+L222</f>
        <v>100</v>
      </c>
      <c r="K222" s="194">
        <f>K223+K224+K225+K226+K227+K228</f>
        <v>0</v>
      </c>
      <c r="L222" s="194">
        <f>L223+L224+L225+L226+L227+L228</f>
        <v>100</v>
      </c>
    </row>
    <row r="223" spans="1:12" s="111" customFormat="1" ht="37.5" hidden="1" x14ac:dyDescent="0.2">
      <c r="A223" s="386"/>
      <c r="B223" s="367"/>
      <c r="C223" s="128" t="s">
        <v>21</v>
      </c>
      <c r="D223" s="194">
        <f t="shared" si="49"/>
        <v>100</v>
      </c>
      <c r="E223" s="194">
        <v>0</v>
      </c>
      <c r="F223" s="194">
        <v>100</v>
      </c>
      <c r="G223" s="195"/>
      <c r="H223" s="195"/>
      <c r="I223" s="195"/>
      <c r="J223" s="194">
        <f t="shared" si="50"/>
        <v>100</v>
      </c>
      <c r="K223" s="194">
        <v>0</v>
      </c>
      <c r="L223" s="194">
        <v>100</v>
      </c>
    </row>
    <row r="224" spans="1:12" s="111" customFormat="1" ht="37.5" hidden="1" x14ac:dyDescent="0.2">
      <c r="A224" s="386"/>
      <c r="B224" s="367"/>
      <c r="C224" s="128" t="s">
        <v>22</v>
      </c>
      <c r="D224" s="194">
        <f t="shared" si="49"/>
        <v>0</v>
      </c>
      <c r="E224" s="194">
        <v>0</v>
      </c>
      <c r="F224" s="194">
        <v>0</v>
      </c>
      <c r="G224" s="195"/>
      <c r="H224" s="195"/>
      <c r="I224" s="195"/>
      <c r="J224" s="194">
        <f t="shared" si="50"/>
        <v>0</v>
      </c>
      <c r="K224" s="194">
        <v>0</v>
      </c>
      <c r="L224" s="194">
        <v>0</v>
      </c>
    </row>
    <row r="225" spans="1:12" s="111" customFormat="1" ht="37.5" hidden="1" x14ac:dyDescent="0.2">
      <c r="A225" s="386"/>
      <c r="B225" s="367"/>
      <c r="C225" s="128" t="s">
        <v>16</v>
      </c>
      <c r="D225" s="194">
        <f t="shared" si="49"/>
        <v>0</v>
      </c>
      <c r="E225" s="194">
        <v>0</v>
      </c>
      <c r="F225" s="194">
        <v>0</v>
      </c>
      <c r="G225" s="195"/>
      <c r="H225" s="195"/>
      <c r="I225" s="195"/>
      <c r="J225" s="194">
        <f t="shared" si="50"/>
        <v>0</v>
      </c>
      <c r="K225" s="194">
        <v>0</v>
      </c>
      <c r="L225" s="194">
        <v>0</v>
      </c>
    </row>
    <row r="226" spans="1:12" s="111" customFormat="1" ht="37.5" hidden="1" x14ac:dyDescent="0.2">
      <c r="A226" s="386"/>
      <c r="B226" s="367"/>
      <c r="C226" s="128" t="s">
        <v>17</v>
      </c>
      <c r="D226" s="194">
        <f t="shared" si="49"/>
        <v>0</v>
      </c>
      <c r="E226" s="194">
        <v>0</v>
      </c>
      <c r="F226" s="194">
        <v>0</v>
      </c>
      <c r="G226" s="195"/>
      <c r="H226" s="195"/>
      <c r="I226" s="195"/>
      <c r="J226" s="194">
        <f t="shared" si="50"/>
        <v>0</v>
      </c>
      <c r="K226" s="194">
        <v>0</v>
      </c>
      <c r="L226" s="194">
        <v>0</v>
      </c>
    </row>
    <row r="227" spans="1:12" s="111" customFormat="1" ht="37.5" hidden="1" x14ac:dyDescent="0.2">
      <c r="A227" s="386"/>
      <c r="B227" s="367"/>
      <c r="C227" s="128" t="s">
        <v>18</v>
      </c>
      <c r="D227" s="194">
        <f t="shared" si="49"/>
        <v>0</v>
      </c>
      <c r="E227" s="194">
        <v>0</v>
      </c>
      <c r="F227" s="194">
        <v>0</v>
      </c>
      <c r="G227" s="195"/>
      <c r="H227" s="195"/>
      <c r="I227" s="195"/>
      <c r="J227" s="194">
        <f t="shared" si="50"/>
        <v>0</v>
      </c>
      <c r="K227" s="194">
        <v>0</v>
      </c>
      <c r="L227" s="194">
        <v>0</v>
      </c>
    </row>
    <row r="228" spans="1:12" s="111" customFormat="1" ht="37.5" hidden="1" x14ac:dyDescent="0.2">
      <c r="A228" s="386"/>
      <c r="B228" s="367"/>
      <c r="C228" s="128" t="s">
        <v>19</v>
      </c>
      <c r="D228" s="194">
        <f t="shared" si="49"/>
        <v>0</v>
      </c>
      <c r="E228" s="194">
        <v>0</v>
      </c>
      <c r="F228" s="194">
        <v>0</v>
      </c>
      <c r="G228" s="195"/>
      <c r="H228" s="195"/>
      <c r="I228" s="195"/>
      <c r="J228" s="194">
        <f t="shared" si="50"/>
        <v>0</v>
      </c>
      <c r="K228" s="194">
        <v>0</v>
      </c>
      <c r="L228" s="194">
        <v>0</v>
      </c>
    </row>
    <row r="229" spans="1:12" s="111" customFormat="1" ht="37.5" hidden="1" x14ac:dyDescent="0.2">
      <c r="A229" s="386"/>
      <c r="B229" s="367"/>
      <c r="C229" s="127" t="s">
        <v>20</v>
      </c>
      <c r="D229" s="194">
        <f t="shared" si="49"/>
        <v>0</v>
      </c>
      <c r="E229" s="194">
        <v>0</v>
      </c>
      <c r="F229" s="194">
        <v>0</v>
      </c>
      <c r="G229" s="195"/>
      <c r="H229" s="195"/>
      <c r="I229" s="195"/>
      <c r="J229" s="194">
        <f t="shared" si="50"/>
        <v>0</v>
      </c>
      <c r="K229" s="194">
        <v>0</v>
      </c>
      <c r="L229" s="194">
        <v>0</v>
      </c>
    </row>
    <row r="230" spans="1:12" s="111" customFormat="1" ht="18.75" hidden="1" x14ac:dyDescent="0.2">
      <c r="A230" s="386"/>
      <c r="B230" s="367"/>
      <c r="C230" s="127" t="s">
        <v>11</v>
      </c>
      <c r="D230" s="194">
        <f t="shared" si="49"/>
        <v>0</v>
      </c>
      <c r="E230" s="194">
        <v>0</v>
      </c>
      <c r="F230" s="194">
        <v>0</v>
      </c>
      <c r="G230" s="195"/>
      <c r="H230" s="195"/>
      <c r="I230" s="195"/>
      <c r="J230" s="194">
        <f t="shared" si="50"/>
        <v>0</v>
      </c>
      <c r="K230" s="194">
        <v>0</v>
      </c>
      <c r="L230" s="194">
        <v>0</v>
      </c>
    </row>
    <row r="231" spans="1:12" s="111" customFormat="1" ht="18.75" hidden="1" x14ac:dyDescent="0.2">
      <c r="A231" s="386"/>
      <c r="B231" s="367"/>
      <c r="C231" s="127" t="s">
        <v>10</v>
      </c>
      <c r="D231" s="194">
        <f t="shared" si="49"/>
        <v>0</v>
      </c>
      <c r="E231" s="194">
        <v>0</v>
      </c>
      <c r="F231" s="194">
        <v>0</v>
      </c>
      <c r="G231" s="195"/>
      <c r="H231" s="195"/>
      <c r="I231" s="195"/>
      <c r="J231" s="194">
        <f t="shared" si="50"/>
        <v>0</v>
      </c>
      <c r="K231" s="194">
        <v>0</v>
      </c>
      <c r="L231" s="194">
        <v>0</v>
      </c>
    </row>
    <row r="232" spans="1:12" s="111" customFormat="1" ht="18.75" hidden="1" x14ac:dyDescent="0.2">
      <c r="A232" s="386" t="s">
        <v>182</v>
      </c>
      <c r="B232" s="367" t="s">
        <v>244</v>
      </c>
      <c r="C232" s="127" t="s">
        <v>33</v>
      </c>
      <c r="D232" s="194">
        <f t="shared" si="49"/>
        <v>100</v>
      </c>
      <c r="E232" s="194">
        <f>E233+E243+E244</f>
        <v>0</v>
      </c>
      <c r="F232" s="194">
        <f>F233+F243+F244</f>
        <v>100</v>
      </c>
      <c r="G232" s="195"/>
      <c r="H232" s="195"/>
      <c r="I232" s="195"/>
      <c r="J232" s="194">
        <f t="shared" si="50"/>
        <v>100</v>
      </c>
      <c r="K232" s="194">
        <f>K233+K243+K244</f>
        <v>0</v>
      </c>
      <c r="L232" s="194">
        <f>L233+L243+L244</f>
        <v>100</v>
      </c>
    </row>
    <row r="233" spans="1:12" s="111" customFormat="1" ht="18.75" hidden="1" x14ac:dyDescent="0.2">
      <c r="A233" s="386"/>
      <c r="B233" s="367"/>
      <c r="C233" s="127" t="s">
        <v>13</v>
      </c>
      <c r="D233" s="194">
        <f t="shared" si="49"/>
        <v>100</v>
      </c>
      <c r="E233" s="194">
        <f>E235+E242</f>
        <v>0</v>
      </c>
      <c r="F233" s="194">
        <f>F235+F242</f>
        <v>100</v>
      </c>
      <c r="G233" s="195"/>
      <c r="H233" s="195"/>
      <c r="I233" s="195"/>
      <c r="J233" s="194">
        <f t="shared" si="50"/>
        <v>100</v>
      </c>
      <c r="K233" s="194">
        <f>K235+K242</f>
        <v>0</v>
      </c>
      <c r="L233" s="194">
        <f>L235+L242</f>
        <v>100</v>
      </c>
    </row>
    <row r="234" spans="1:12" s="111" customFormat="1" ht="18.75" hidden="1" x14ac:dyDescent="0.2">
      <c r="A234" s="386"/>
      <c r="B234" s="367"/>
      <c r="C234" s="127" t="s">
        <v>12</v>
      </c>
      <c r="D234" s="194"/>
      <c r="E234" s="194"/>
      <c r="F234" s="194"/>
      <c r="G234" s="195"/>
      <c r="H234" s="195"/>
      <c r="I234" s="195"/>
      <c r="J234" s="194"/>
      <c r="K234" s="194"/>
      <c r="L234" s="194"/>
    </row>
    <row r="235" spans="1:12" s="111" customFormat="1" ht="37.5" hidden="1" x14ac:dyDescent="0.2">
      <c r="A235" s="386"/>
      <c r="B235" s="367"/>
      <c r="C235" s="127" t="s">
        <v>15</v>
      </c>
      <c r="D235" s="194">
        <f t="shared" ref="D235:D246" si="51">E235+F235</f>
        <v>100</v>
      </c>
      <c r="E235" s="194">
        <f>E236+E237+E238+E239+E240+E241</f>
        <v>0</v>
      </c>
      <c r="F235" s="194">
        <f>F236+F237+F238+F239+F240+F241</f>
        <v>100</v>
      </c>
      <c r="G235" s="195"/>
      <c r="H235" s="195"/>
      <c r="I235" s="195"/>
      <c r="J235" s="194">
        <f t="shared" ref="J235:J246" si="52">K235+L235</f>
        <v>100</v>
      </c>
      <c r="K235" s="194">
        <f>K236+K237+K238+K239+K240+K241</f>
        <v>0</v>
      </c>
      <c r="L235" s="194">
        <f>L236+L237+L238+L239+L240+L241</f>
        <v>100</v>
      </c>
    </row>
    <row r="236" spans="1:12" s="111" customFormat="1" ht="37.5" hidden="1" x14ac:dyDescent="0.2">
      <c r="A236" s="386"/>
      <c r="B236" s="367"/>
      <c r="C236" s="128" t="s">
        <v>21</v>
      </c>
      <c r="D236" s="194">
        <f t="shared" si="51"/>
        <v>100</v>
      </c>
      <c r="E236" s="194">
        <v>0</v>
      </c>
      <c r="F236" s="194">
        <v>100</v>
      </c>
      <c r="G236" s="195"/>
      <c r="H236" s="195"/>
      <c r="I236" s="195"/>
      <c r="J236" s="194">
        <f t="shared" si="52"/>
        <v>100</v>
      </c>
      <c r="K236" s="194">
        <v>0</v>
      </c>
      <c r="L236" s="194">
        <v>100</v>
      </c>
    </row>
    <row r="237" spans="1:12" s="111" customFormat="1" ht="37.5" hidden="1" x14ac:dyDescent="0.2">
      <c r="A237" s="386"/>
      <c r="B237" s="367"/>
      <c r="C237" s="128" t="s">
        <v>22</v>
      </c>
      <c r="D237" s="194">
        <f t="shared" si="51"/>
        <v>0</v>
      </c>
      <c r="E237" s="194">
        <v>0</v>
      </c>
      <c r="F237" s="194">
        <v>0</v>
      </c>
      <c r="G237" s="195"/>
      <c r="H237" s="195"/>
      <c r="I237" s="195"/>
      <c r="J237" s="194">
        <f t="shared" si="52"/>
        <v>0</v>
      </c>
      <c r="K237" s="194">
        <v>0</v>
      </c>
      <c r="L237" s="194">
        <v>0</v>
      </c>
    </row>
    <row r="238" spans="1:12" s="111" customFormat="1" ht="37.5" hidden="1" x14ac:dyDescent="0.2">
      <c r="A238" s="386"/>
      <c r="B238" s="367"/>
      <c r="C238" s="128" t="s">
        <v>16</v>
      </c>
      <c r="D238" s="194">
        <f t="shared" si="51"/>
        <v>0</v>
      </c>
      <c r="E238" s="194">
        <v>0</v>
      </c>
      <c r="F238" s="194">
        <v>0</v>
      </c>
      <c r="G238" s="195"/>
      <c r="H238" s="195"/>
      <c r="I238" s="195"/>
      <c r="J238" s="194">
        <f t="shared" si="52"/>
        <v>0</v>
      </c>
      <c r="K238" s="194">
        <v>0</v>
      </c>
      <c r="L238" s="194">
        <v>0</v>
      </c>
    </row>
    <row r="239" spans="1:12" s="111" customFormat="1" ht="37.5" hidden="1" x14ac:dyDescent="0.2">
      <c r="A239" s="386"/>
      <c r="B239" s="367"/>
      <c r="C239" s="128" t="s">
        <v>17</v>
      </c>
      <c r="D239" s="194">
        <f t="shared" si="51"/>
        <v>0</v>
      </c>
      <c r="E239" s="194">
        <v>0</v>
      </c>
      <c r="F239" s="194">
        <v>0</v>
      </c>
      <c r="G239" s="195"/>
      <c r="H239" s="195"/>
      <c r="I239" s="195"/>
      <c r="J239" s="194">
        <f t="shared" si="52"/>
        <v>0</v>
      </c>
      <c r="K239" s="194">
        <v>0</v>
      </c>
      <c r="L239" s="194">
        <v>0</v>
      </c>
    </row>
    <row r="240" spans="1:12" s="111" customFormat="1" ht="37.5" hidden="1" x14ac:dyDescent="0.2">
      <c r="A240" s="386"/>
      <c r="B240" s="367"/>
      <c r="C240" s="128" t="s">
        <v>18</v>
      </c>
      <c r="D240" s="194">
        <f t="shared" si="51"/>
        <v>0</v>
      </c>
      <c r="E240" s="194">
        <v>0</v>
      </c>
      <c r="F240" s="194">
        <v>0</v>
      </c>
      <c r="G240" s="195"/>
      <c r="H240" s="195"/>
      <c r="I240" s="195"/>
      <c r="J240" s="194">
        <f t="shared" si="52"/>
        <v>0</v>
      </c>
      <c r="K240" s="194">
        <v>0</v>
      </c>
      <c r="L240" s="194">
        <v>0</v>
      </c>
    </row>
    <row r="241" spans="1:12" s="111" customFormat="1" ht="37.5" hidden="1" x14ac:dyDescent="0.2">
      <c r="A241" s="386"/>
      <c r="B241" s="367"/>
      <c r="C241" s="128" t="s">
        <v>19</v>
      </c>
      <c r="D241" s="194">
        <f t="shared" si="51"/>
        <v>0</v>
      </c>
      <c r="E241" s="194">
        <v>0</v>
      </c>
      <c r="F241" s="194">
        <v>0</v>
      </c>
      <c r="G241" s="195"/>
      <c r="H241" s="195"/>
      <c r="I241" s="195"/>
      <c r="J241" s="194">
        <f t="shared" si="52"/>
        <v>0</v>
      </c>
      <c r="K241" s="194">
        <v>0</v>
      </c>
      <c r="L241" s="194">
        <v>0</v>
      </c>
    </row>
    <row r="242" spans="1:12" s="111" customFormat="1" ht="37.5" hidden="1" x14ac:dyDescent="0.2">
      <c r="A242" s="386"/>
      <c r="B242" s="367"/>
      <c r="C242" s="127" t="s">
        <v>20</v>
      </c>
      <c r="D242" s="194">
        <f t="shared" si="51"/>
        <v>0</v>
      </c>
      <c r="E242" s="194">
        <v>0</v>
      </c>
      <c r="F242" s="194">
        <v>0</v>
      </c>
      <c r="G242" s="195"/>
      <c r="H242" s="195"/>
      <c r="I242" s="195"/>
      <c r="J242" s="194">
        <f t="shared" si="52"/>
        <v>0</v>
      </c>
      <c r="K242" s="194">
        <v>0</v>
      </c>
      <c r="L242" s="194">
        <v>0</v>
      </c>
    </row>
    <row r="243" spans="1:12" s="111" customFormat="1" ht="18.75" hidden="1" x14ac:dyDescent="0.2">
      <c r="A243" s="386"/>
      <c r="B243" s="367"/>
      <c r="C243" s="127" t="s">
        <v>11</v>
      </c>
      <c r="D243" s="194">
        <f t="shared" si="51"/>
        <v>0</v>
      </c>
      <c r="E243" s="194">
        <v>0</v>
      </c>
      <c r="F243" s="194">
        <v>0</v>
      </c>
      <c r="G243" s="195"/>
      <c r="H243" s="195"/>
      <c r="I243" s="195"/>
      <c r="J243" s="194">
        <f t="shared" si="52"/>
        <v>0</v>
      </c>
      <c r="K243" s="194">
        <v>0</v>
      </c>
      <c r="L243" s="194">
        <v>0</v>
      </c>
    </row>
    <row r="244" spans="1:12" s="111" customFormat="1" ht="18.75" hidden="1" x14ac:dyDescent="0.2">
      <c r="A244" s="386"/>
      <c r="B244" s="367"/>
      <c r="C244" s="127" t="s">
        <v>10</v>
      </c>
      <c r="D244" s="194">
        <f t="shared" si="51"/>
        <v>0</v>
      </c>
      <c r="E244" s="194">
        <v>0</v>
      </c>
      <c r="F244" s="194">
        <v>0</v>
      </c>
      <c r="G244" s="195"/>
      <c r="H244" s="195"/>
      <c r="I244" s="195"/>
      <c r="J244" s="194">
        <f t="shared" si="52"/>
        <v>0</v>
      </c>
      <c r="K244" s="194">
        <v>0</v>
      </c>
      <c r="L244" s="194">
        <v>0</v>
      </c>
    </row>
    <row r="245" spans="1:12" s="111" customFormat="1" ht="18.75" hidden="1" x14ac:dyDescent="0.2">
      <c r="A245" s="386" t="s">
        <v>183</v>
      </c>
      <c r="B245" s="367" t="s">
        <v>391</v>
      </c>
      <c r="C245" s="127" t="s">
        <v>33</v>
      </c>
      <c r="D245" s="194">
        <f t="shared" si="51"/>
        <v>760</v>
      </c>
      <c r="E245" s="194">
        <f>E246+E256+E257</f>
        <v>0</v>
      </c>
      <c r="F245" s="194">
        <f>F246+F256+F257</f>
        <v>760</v>
      </c>
      <c r="G245" s="195"/>
      <c r="H245" s="195"/>
      <c r="I245" s="195"/>
      <c r="J245" s="194">
        <f t="shared" si="52"/>
        <v>760</v>
      </c>
      <c r="K245" s="194">
        <f>K246+K256+K257</f>
        <v>0</v>
      </c>
      <c r="L245" s="194">
        <f>L246+L256+L257</f>
        <v>760</v>
      </c>
    </row>
    <row r="246" spans="1:12" s="111" customFormat="1" ht="18.75" hidden="1" x14ac:dyDescent="0.2">
      <c r="A246" s="386"/>
      <c r="B246" s="367"/>
      <c r="C246" s="127" t="s">
        <v>13</v>
      </c>
      <c r="D246" s="194">
        <f t="shared" si="51"/>
        <v>760</v>
      </c>
      <c r="E246" s="194">
        <f>E248+E255</f>
        <v>0</v>
      </c>
      <c r="F246" s="194">
        <f>F248+F255</f>
        <v>760</v>
      </c>
      <c r="G246" s="195"/>
      <c r="H246" s="195"/>
      <c r="I246" s="195"/>
      <c r="J246" s="194">
        <f t="shared" si="52"/>
        <v>760</v>
      </c>
      <c r="K246" s="194">
        <f>K248+K255</f>
        <v>0</v>
      </c>
      <c r="L246" s="194">
        <f>L248+L255</f>
        <v>760</v>
      </c>
    </row>
    <row r="247" spans="1:12" s="111" customFormat="1" ht="18.75" hidden="1" x14ac:dyDescent="0.2">
      <c r="A247" s="386"/>
      <c r="B247" s="367"/>
      <c r="C247" s="127" t="s">
        <v>12</v>
      </c>
      <c r="D247" s="194"/>
      <c r="E247" s="194"/>
      <c r="F247" s="194"/>
      <c r="G247" s="195"/>
      <c r="H247" s="195"/>
      <c r="I247" s="195"/>
      <c r="J247" s="194"/>
      <c r="K247" s="194"/>
      <c r="L247" s="194"/>
    </row>
    <row r="248" spans="1:12" s="111" customFormat="1" ht="37.5" hidden="1" x14ac:dyDescent="0.2">
      <c r="A248" s="386"/>
      <c r="B248" s="367"/>
      <c r="C248" s="127" t="s">
        <v>15</v>
      </c>
      <c r="D248" s="194">
        <f t="shared" ref="D248:D259" si="53">E248+F248</f>
        <v>760</v>
      </c>
      <c r="E248" s="194">
        <f>E249+E250+E251+E252+E253+E254</f>
        <v>0</v>
      </c>
      <c r="F248" s="194">
        <f>F249+F250+F251+F252+F253+F254</f>
        <v>760</v>
      </c>
      <c r="G248" s="195"/>
      <c r="H248" s="195"/>
      <c r="I248" s="195"/>
      <c r="J248" s="194">
        <f t="shared" ref="J248:J259" si="54">K248+L248</f>
        <v>760</v>
      </c>
      <c r="K248" s="194">
        <f>K249+K250+K251+K252+K253+K254</f>
        <v>0</v>
      </c>
      <c r="L248" s="194">
        <f>L249+L250+L251+L252+L253+L254</f>
        <v>760</v>
      </c>
    </row>
    <row r="249" spans="1:12" s="111" customFormat="1" ht="37.5" hidden="1" x14ac:dyDescent="0.2">
      <c r="A249" s="386"/>
      <c r="B249" s="367"/>
      <c r="C249" s="128" t="s">
        <v>21</v>
      </c>
      <c r="D249" s="194">
        <f t="shared" si="53"/>
        <v>760</v>
      </c>
      <c r="E249" s="194">
        <v>0</v>
      </c>
      <c r="F249" s="194">
        <v>760</v>
      </c>
      <c r="G249" s="195"/>
      <c r="H249" s="195"/>
      <c r="I249" s="195"/>
      <c r="J249" s="194">
        <f t="shared" si="54"/>
        <v>760</v>
      </c>
      <c r="K249" s="194">
        <v>0</v>
      </c>
      <c r="L249" s="194">
        <v>760</v>
      </c>
    </row>
    <row r="250" spans="1:12" s="111" customFormat="1" ht="37.5" hidden="1" x14ac:dyDescent="0.2">
      <c r="A250" s="386"/>
      <c r="B250" s="367"/>
      <c r="C250" s="128" t="s">
        <v>22</v>
      </c>
      <c r="D250" s="194">
        <f t="shared" si="53"/>
        <v>0</v>
      </c>
      <c r="E250" s="194">
        <v>0</v>
      </c>
      <c r="F250" s="194">
        <v>0</v>
      </c>
      <c r="G250" s="195"/>
      <c r="H250" s="195"/>
      <c r="I250" s="195"/>
      <c r="J250" s="194">
        <f t="shared" si="54"/>
        <v>0</v>
      </c>
      <c r="K250" s="194">
        <v>0</v>
      </c>
      <c r="L250" s="194">
        <v>0</v>
      </c>
    </row>
    <row r="251" spans="1:12" s="111" customFormat="1" ht="37.5" hidden="1" x14ac:dyDescent="0.2">
      <c r="A251" s="386"/>
      <c r="B251" s="367"/>
      <c r="C251" s="128" t="s">
        <v>16</v>
      </c>
      <c r="D251" s="194">
        <f t="shared" si="53"/>
        <v>0</v>
      </c>
      <c r="E251" s="194">
        <v>0</v>
      </c>
      <c r="F251" s="194">
        <v>0</v>
      </c>
      <c r="G251" s="195"/>
      <c r="H251" s="195"/>
      <c r="I251" s="195"/>
      <c r="J251" s="194">
        <f t="shared" si="54"/>
        <v>0</v>
      </c>
      <c r="K251" s="194">
        <v>0</v>
      </c>
      <c r="L251" s="194">
        <v>0</v>
      </c>
    </row>
    <row r="252" spans="1:12" s="111" customFormat="1" ht="37.5" hidden="1" x14ac:dyDescent="0.2">
      <c r="A252" s="386"/>
      <c r="B252" s="367"/>
      <c r="C252" s="128" t="s">
        <v>17</v>
      </c>
      <c r="D252" s="194">
        <f t="shared" si="53"/>
        <v>0</v>
      </c>
      <c r="E252" s="194">
        <v>0</v>
      </c>
      <c r="F252" s="194">
        <v>0</v>
      </c>
      <c r="G252" s="195"/>
      <c r="H252" s="195"/>
      <c r="I252" s="195"/>
      <c r="J252" s="194">
        <f t="shared" si="54"/>
        <v>0</v>
      </c>
      <c r="K252" s="194">
        <v>0</v>
      </c>
      <c r="L252" s="194">
        <v>0</v>
      </c>
    </row>
    <row r="253" spans="1:12" s="111" customFormat="1" ht="37.5" hidden="1" x14ac:dyDescent="0.2">
      <c r="A253" s="386"/>
      <c r="B253" s="367"/>
      <c r="C253" s="128" t="s">
        <v>18</v>
      </c>
      <c r="D253" s="194">
        <f t="shared" si="53"/>
        <v>0</v>
      </c>
      <c r="E253" s="194">
        <v>0</v>
      </c>
      <c r="F253" s="194">
        <v>0</v>
      </c>
      <c r="G253" s="195"/>
      <c r="H253" s="195"/>
      <c r="I253" s="195"/>
      <c r="J253" s="194">
        <f t="shared" si="54"/>
        <v>0</v>
      </c>
      <c r="K253" s="194">
        <v>0</v>
      </c>
      <c r="L253" s="194">
        <v>0</v>
      </c>
    </row>
    <row r="254" spans="1:12" s="111" customFormat="1" ht="37.5" hidden="1" x14ac:dyDescent="0.2">
      <c r="A254" s="386"/>
      <c r="B254" s="367"/>
      <c r="C254" s="128" t="s">
        <v>19</v>
      </c>
      <c r="D254" s="194">
        <f t="shared" si="53"/>
        <v>0</v>
      </c>
      <c r="E254" s="194">
        <v>0</v>
      </c>
      <c r="F254" s="194">
        <v>0</v>
      </c>
      <c r="G254" s="195"/>
      <c r="H254" s="195"/>
      <c r="I254" s="195"/>
      <c r="J254" s="194">
        <f t="shared" si="54"/>
        <v>0</v>
      </c>
      <c r="K254" s="194">
        <v>0</v>
      </c>
      <c r="L254" s="194">
        <v>0</v>
      </c>
    </row>
    <row r="255" spans="1:12" s="111" customFormat="1" ht="37.5" hidden="1" x14ac:dyDescent="0.2">
      <c r="A255" s="386"/>
      <c r="B255" s="367"/>
      <c r="C255" s="127" t="s">
        <v>20</v>
      </c>
      <c r="D255" s="194">
        <f t="shared" si="53"/>
        <v>0</v>
      </c>
      <c r="E255" s="194">
        <v>0</v>
      </c>
      <c r="F255" s="194">
        <v>0</v>
      </c>
      <c r="G255" s="195"/>
      <c r="H255" s="195"/>
      <c r="I255" s="195"/>
      <c r="J255" s="194">
        <f t="shared" si="54"/>
        <v>0</v>
      </c>
      <c r="K255" s="194">
        <v>0</v>
      </c>
      <c r="L255" s="194">
        <v>0</v>
      </c>
    </row>
    <row r="256" spans="1:12" s="111" customFormat="1" ht="18.75" hidden="1" x14ac:dyDescent="0.2">
      <c r="A256" s="386"/>
      <c r="B256" s="367"/>
      <c r="C256" s="127" t="s">
        <v>11</v>
      </c>
      <c r="D256" s="194">
        <f t="shared" si="53"/>
        <v>0</v>
      </c>
      <c r="E256" s="194">
        <v>0</v>
      </c>
      <c r="F256" s="194">
        <v>0</v>
      </c>
      <c r="G256" s="195"/>
      <c r="H256" s="195"/>
      <c r="I256" s="195"/>
      <c r="J256" s="194">
        <f t="shared" si="54"/>
        <v>0</v>
      </c>
      <c r="K256" s="194">
        <v>0</v>
      </c>
      <c r="L256" s="194">
        <v>0</v>
      </c>
    </row>
    <row r="257" spans="1:12" s="111" customFormat="1" ht="18.75" hidden="1" x14ac:dyDescent="0.2">
      <c r="A257" s="386"/>
      <c r="B257" s="367"/>
      <c r="C257" s="127" t="s">
        <v>10</v>
      </c>
      <c r="D257" s="194">
        <f t="shared" si="53"/>
        <v>0</v>
      </c>
      <c r="E257" s="194">
        <v>0</v>
      </c>
      <c r="F257" s="194">
        <v>0</v>
      </c>
      <c r="G257" s="195"/>
      <c r="H257" s="195"/>
      <c r="I257" s="195"/>
      <c r="J257" s="194">
        <f t="shared" si="54"/>
        <v>0</v>
      </c>
      <c r="K257" s="194">
        <v>0</v>
      </c>
      <c r="L257" s="194">
        <v>0</v>
      </c>
    </row>
    <row r="258" spans="1:12" s="111" customFormat="1" ht="18.75" hidden="1" x14ac:dyDescent="0.2">
      <c r="A258" s="386" t="s">
        <v>184</v>
      </c>
      <c r="B258" s="367" t="s">
        <v>392</v>
      </c>
      <c r="C258" s="127" t="s">
        <v>33</v>
      </c>
      <c r="D258" s="194">
        <f t="shared" si="53"/>
        <v>100</v>
      </c>
      <c r="E258" s="194">
        <f>E259+E269+E270</f>
        <v>0</v>
      </c>
      <c r="F258" s="194">
        <f>F259+F269+F270</f>
        <v>100</v>
      </c>
      <c r="G258" s="195"/>
      <c r="H258" s="195"/>
      <c r="I258" s="195"/>
      <c r="J258" s="194">
        <f t="shared" si="54"/>
        <v>100</v>
      </c>
      <c r="K258" s="194">
        <f>K259+K269+K270</f>
        <v>0</v>
      </c>
      <c r="L258" s="194">
        <f>L259+L269+L270</f>
        <v>100</v>
      </c>
    </row>
    <row r="259" spans="1:12" s="111" customFormat="1" ht="18.75" hidden="1" x14ac:dyDescent="0.2">
      <c r="A259" s="386"/>
      <c r="B259" s="367"/>
      <c r="C259" s="127" t="s">
        <v>13</v>
      </c>
      <c r="D259" s="194">
        <f t="shared" si="53"/>
        <v>100</v>
      </c>
      <c r="E259" s="194">
        <f>E261+E268</f>
        <v>0</v>
      </c>
      <c r="F259" s="194">
        <f>F261+F268</f>
        <v>100</v>
      </c>
      <c r="G259" s="195"/>
      <c r="H259" s="195"/>
      <c r="I259" s="195"/>
      <c r="J259" s="194">
        <f t="shared" si="54"/>
        <v>100</v>
      </c>
      <c r="K259" s="194">
        <f>K261+K268</f>
        <v>0</v>
      </c>
      <c r="L259" s="194">
        <f>L261+L268</f>
        <v>100</v>
      </c>
    </row>
    <row r="260" spans="1:12" s="111" customFormat="1" ht="18.75" hidden="1" x14ac:dyDescent="0.2">
      <c r="A260" s="386"/>
      <c r="B260" s="367"/>
      <c r="C260" s="127" t="s">
        <v>12</v>
      </c>
      <c r="D260" s="194"/>
      <c r="E260" s="194"/>
      <c r="F260" s="194"/>
      <c r="G260" s="195"/>
      <c r="H260" s="195"/>
      <c r="I260" s="195"/>
      <c r="J260" s="194"/>
      <c r="K260" s="194"/>
      <c r="L260" s="194"/>
    </row>
    <row r="261" spans="1:12" s="111" customFormat="1" ht="37.5" hidden="1" x14ac:dyDescent="0.2">
      <c r="A261" s="386"/>
      <c r="B261" s="367"/>
      <c r="C261" s="127" t="s">
        <v>15</v>
      </c>
      <c r="D261" s="194">
        <f t="shared" ref="D261:D272" si="55">E261+F261</f>
        <v>100</v>
      </c>
      <c r="E261" s="194">
        <f>E262+E263+E264+E265+E266+E267</f>
        <v>0</v>
      </c>
      <c r="F261" s="194">
        <f>F262+F263+F264+F265+F266+F267</f>
        <v>100</v>
      </c>
      <c r="G261" s="195"/>
      <c r="H261" s="195"/>
      <c r="I261" s="195"/>
      <c r="J261" s="194">
        <f t="shared" ref="J261:J272" si="56">K261+L261</f>
        <v>100</v>
      </c>
      <c r="K261" s="194">
        <f>K262+K263+K264+K265+K266+K267</f>
        <v>0</v>
      </c>
      <c r="L261" s="194">
        <f>L262+L263+L264+L265+L266+L267</f>
        <v>100</v>
      </c>
    </row>
    <row r="262" spans="1:12" s="111" customFormat="1" ht="37.5" hidden="1" x14ac:dyDescent="0.2">
      <c r="A262" s="386"/>
      <c r="B262" s="367"/>
      <c r="C262" s="128" t="s">
        <v>21</v>
      </c>
      <c r="D262" s="194">
        <f t="shared" si="55"/>
        <v>100</v>
      </c>
      <c r="E262" s="194">
        <v>0</v>
      </c>
      <c r="F262" s="194">
        <v>100</v>
      </c>
      <c r="G262" s="195"/>
      <c r="H262" s="195"/>
      <c r="I262" s="195"/>
      <c r="J262" s="194">
        <f t="shared" si="56"/>
        <v>100</v>
      </c>
      <c r="K262" s="194">
        <v>0</v>
      </c>
      <c r="L262" s="194">
        <v>100</v>
      </c>
    </row>
    <row r="263" spans="1:12" s="111" customFormat="1" ht="37.5" hidden="1" x14ac:dyDescent="0.2">
      <c r="A263" s="386"/>
      <c r="B263" s="367"/>
      <c r="C263" s="128" t="s">
        <v>22</v>
      </c>
      <c r="D263" s="194">
        <f t="shared" si="55"/>
        <v>0</v>
      </c>
      <c r="E263" s="194">
        <v>0</v>
      </c>
      <c r="F263" s="194">
        <v>0</v>
      </c>
      <c r="G263" s="195"/>
      <c r="H263" s="195"/>
      <c r="I263" s="195"/>
      <c r="J263" s="194">
        <f t="shared" si="56"/>
        <v>0</v>
      </c>
      <c r="K263" s="194">
        <v>0</v>
      </c>
      <c r="L263" s="194">
        <v>0</v>
      </c>
    </row>
    <row r="264" spans="1:12" s="111" customFormat="1" ht="37.5" hidden="1" x14ac:dyDescent="0.2">
      <c r="A264" s="386"/>
      <c r="B264" s="367"/>
      <c r="C264" s="128" t="s">
        <v>16</v>
      </c>
      <c r="D264" s="194">
        <f t="shared" si="55"/>
        <v>0</v>
      </c>
      <c r="E264" s="194">
        <v>0</v>
      </c>
      <c r="F264" s="194">
        <v>0</v>
      </c>
      <c r="G264" s="195"/>
      <c r="H264" s="195"/>
      <c r="I264" s="195"/>
      <c r="J264" s="194">
        <f t="shared" si="56"/>
        <v>0</v>
      </c>
      <c r="K264" s="194">
        <v>0</v>
      </c>
      <c r="L264" s="194">
        <v>0</v>
      </c>
    </row>
    <row r="265" spans="1:12" s="111" customFormat="1" ht="37.5" hidden="1" x14ac:dyDescent="0.2">
      <c r="A265" s="386"/>
      <c r="B265" s="367"/>
      <c r="C265" s="128" t="s">
        <v>17</v>
      </c>
      <c r="D265" s="194">
        <f t="shared" si="55"/>
        <v>0</v>
      </c>
      <c r="E265" s="194">
        <v>0</v>
      </c>
      <c r="F265" s="194">
        <v>0</v>
      </c>
      <c r="G265" s="195"/>
      <c r="H265" s="195"/>
      <c r="I265" s="195"/>
      <c r="J265" s="194">
        <f t="shared" si="56"/>
        <v>0</v>
      </c>
      <c r="K265" s="194">
        <v>0</v>
      </c>
      <c r="L265" s="194">
        <v>0</v>
      </c>
    </row>
    <row r="266" spans="1:12" s="111" customFormat="1" ht="37.5" hidden="1" x14ac:dyDescent="0.2">
      <c r="A266" s="386"/>
      <c r="B266" s="367"/>
      <c r="C266" s="128" t="s">
        <v>18</v>
      </c>
      <c r="D266" s="194">
        <f t="shared" si="55"/>
        <v>0</v>
      </c>
      <c r="E266" s="194">
        <v>0</v>
      </c>
      <c r="F266" s="194">
        <v>0</v>
      </c>
      <c r="G266" s="195"/>
      <c r="H266" s="195"/>
      <c r="I266" s="195"/>
      <c r="J266" s="194">
        <f t="shared" si="56"/>
        <v>0</v>
      </c>
      <c r="K266" s="194">
        <v>0</v>
      </c>
      <c r="L266" s="194">
        <v>0</v>
      </c>
    </row>
    <row r="267" spans="1:12" s="111" customFormat="1" ht="37.5" hidden="1" x14ac:dyDescent="0.2">
      <c r="A267" s="386"/>
      <c r="B267" s="367"/>
      <c r="C267" s="128" t="s">
        <v>19</v>
      </c>
      <c r="D267" s="194">
        <f t="shared" si="55"/>
        <v>0</v>
      </c>
      <c r="E267" s="194">
        <v>0</v>
      </c>
      <c r="F267" s="194">
        <v>0</v>
      </c>
      <c r="G267" s="195"/>
      <c r="H267" s="195"/>
      <c r="I267" s="195"/>
      <c r="J267" s="194">
        <f t="shared" si="56"/>
        <v>0</v>
      </c>
      <c r="K267" s="194">
        <v>0</v>
      </c>
      <c r="L267" s="194">
        <v>0</v>
      </c>
    </row>
    <row r="268" spans="1:12" s="111" customFormat="1" ht="37.5" hidden="1" x14ac:dyDescent="0.2">
      <c r="A268" s="386"/>
      <c r="B268" s="367"/>
      <c r="C268" s="127" t="s">
        <v>20</v>
      </c>
      <c r="D268" s="194">
        <f t="shared" si="55"/>
        <v>0</v>
      </c>
      <c r="E268" s="194">
        <v>0</v>
      </c>
      <c r="F268" s="194">
        <v>0</v>
      </c>
      <c r="G268" s="195"/>
      <c r="H268" s="195"/>
      <c r="I268" s="195"/>
      <c r="J268" s="194">
        <f t="shared" si="56"/>
        <v>0</v>
      </c>
      <c r="K268" s="194">
        <v>0</v>
      </c>
      <c r="L268" s="194">
        <v>0</v>
      </c>
    </row>
    <row r="269" spans="1:12" s="111" customFormat="1" ht="18.75" hidden="1" x14ac:dyDescent="0.2">
      <c r="A269" s="386"/>
      <c r="B269" s="367"/>
      <c r="C269" s="127" t="s">
        <v>11</v>
      </c>
      <c r="D269" s="194">
        <f t="shared" si="55"/>
        <v>0</v>
      </c>
      <c r="E269" s="194">
        <v>0</v>
      </c>
      <c r="F269" s="194">
        <v>0</v>
      </c>
      <c r="G269" s="195"/>
      <c r="H269" s="195"/>
      <c r="I269" s="195"/>
      <c r="J269" s="194">
        <f t="shared" si="56"/>
        <v>0</v>
      </c>
      <c r="K269" s="194">
        <v>0</v>
      </c>
      <c r="L269" s="194">
        <v>0</v>
      </c>
    </row>
    <row r="270" spans="1:12" s="111" customFormat="1" ht="18.75" hidden="1" x14ac:dyDescent="0.2">
      <c r="A270" s="386"/>
      <c r="B270" s="367"/>
      <c r="C270" s="127" t="s">
        <v>10</v>
      </c>
      <c r="D270" s="194">
        <f t="shared" si="55"/>
        <v>0</v>
      </c>
      <c r="E270" s="194">
        <v>0</v>
      </c>
      <c r="F270" s="194">
        <v>0</v>
      </c>
      <c r="G270" s="195"/>
      <c r="H270" s="195"/>
      <c r="I270" s="195"/>
      <c r="J270" s="194">
        <f t="shared" si="56"/>
        <v>0</v>
      </c>
      <c r="K270" s="194">
        <v>0</v>
      </c>
      <c r="L270" s="194">
        <v>0</v>
      </c>
    </row>
    <row r="271" spans="1:12" s="111" customFormat="1" ht="18.75" hidden="1" x14ac:dyDescent="0.2">
      <c r="A271" s="386" t="s">
        <v>185</v>
      </c>
      <c r="B271" s="367" t="s">
        <v>332</v>
      </c>
      <c r="C271" s="127" t="s">
        <v>33</v>
      </c>
      <c r="D271" s="194">
        <f t="shared" si="55"/>
        <v>1500</v>
      </c>
      <c r="E271" s="194">
        <f>E272+E282+E283</f>
        <v>0</v>
      </c>
      <c r="F271" s="194">
        <f>F272+F282+F283</f>
        <v>1500</v>
      </c>
      <c r="G271" s="195"/>
      <c r="H271" s="195"/>
      <c r="I271" s="195"/>
      <c r="J271" s="194">
        <f t="shared" si="56"/>
        <v>1500</v>
      </c>
      <c r="K271" s="194">
        <f>K272+K282+K283</f>
        <v>0</v>
      </c>
      <c r="L271" s="194">
        <f>L272+L282+L283</f>
        <v>1500</v>
      </c>
    </row>
    <row r="272" spans="1:12" s="111" customFormat="1" ht="18.75" hidden="1" x14ac:dyDescent="0.2">
      <c r="A272" s="386"/>
      <c r="B272" s="367"/>
      <c r="C272" s="127" t="s">
        <v>13</v>
      </c>
      <c r="D272" s="194">
        <f t="shared" si="55"/>
        <v>1500</v>
      </c>
      <c r="E272" s="194">
        <f>E274+E281</f>
        <v>0</v>
      </c>
      <c r="F272" s="194">
        <f>F274+F281</f>
        <v>1500</v>
      </c>
      <c r="G272" s="195"/>
      <c r="H272" s="195"/>
      <c r="I272" s="195"/>
      <c r="J272" s="194">
        <f t="shared" si="56"/>
        <v>1500</v>
      </c>
      <c r="K272" s="194">
        <f>K274+K281</f>
        <v>0</v>
      </c>
      <c r="L272" s="194">
        <f>L274+L281</f>
        <v>1500</v>
      </c>
    </row>
    <row r="273" spans="1:12" s="111" customFormat="1" ht="18.75" hidden="1" x14ac:dyDescent="0.2">
      <c r="A273" s="386"/>
      <c r="B273" s="367"/>
      <c r="C273" s="127" t="s">
        <v>12</v>
      </c>
      <c r="D273" s="194"/>
      <c r="E273" s="194"/>
      <c r="F273" s="194"/>
      <c r="G273" s="195"/>
      <c r="H273" s="195"/>
      <c r="I273" s="195"/>
      <c r="J273" s="194"/>
      <c r="K273" s="194"/>
      <c r="L273" s="194"/>
    </row>
    <row r="274" spans="1:12" s="111" customFormat="1" ht="37.5" hidden="1" x14ac:dyDescent="0.2">
      <c r="A274" s="386"/>
      <c r="B274" s="367"/>
      <c r="C274" s="127" t="s">
        <v>15</v>
      </c>
      <c r="D274" s="194">
        <f t="shared" ref="D274:D285" si="57">E274+F274</f>
        <v>1500</v>
      </c>
      <c r="E274" s="194">
        <f>E275+E276+E277+E278+E279+E280</f>
        <v>0</v>
      </c>
      <c r="F274" s="194">
        <f>F275+F276+F277+F278+F279+F280</f>
        <v>1500</v>
      </c>
      <c r="G274" s="195"/>
      <c r="H274" s="195"/>
      <c r="I274" s="195"/>
      <c r="J274" s="194">
        <f t="shared" ref="J274:J285" si="58">K274+L274</f>
        <v>1500</v>
      </c>
      <c r="K274" s="194">
        <f>K275+K276+K277+K278+K279+K280</f>
        <v>0</v>
      </c>
      <c r="L274" s="194">
        <f>L275+L276+L277+L278+L279+L280</f>
        <v>1500</v>
      </c>
    </row>
    <row r="275" spans="1:12" s="111" customFormat="1" ht="37.5" hidden="1" x14ac:dyDescent="0.2">
      <c r="A275" s="386"/>
      <c r="B275" s="367"/>
      <c r="C275" s="128" t="s">
        <v>21</v>
      </c>
      <c r="D275" s="194">
        <f t="shared" si="57"/>
        <v>1500</v>
      </c>
      <c r="E275" s="194">
        <v>0</v>
      </c>
      <c r="F275" s="194">
        <v>1500</v>
      </c>
      <c r="G275" s="195"/>
      <c r="H275" s="195"/>
      <c r="I275" s="195"/>
      <c r="J275" s="194">
        <f t="shared" si="58"/>
        <v>1500</v>
      </c>
      <c r="K275" s="194">
        <v>0</v>
      </c>
      <c r="L275" s="194">
        <v>1500</v>
      </c>
    </row>
    <row r="276" spans="1:12" s="111" customFormat="1" ht="37.5" hidden="1" x14ac:dyDescent="0.2">
      <c r="A276" s="386"/>
      <c r="B276" s="367"/>
      <c r="C276" s="128" t="s">
        <v>22</v>
      </c>
      <c r="D276" s="194">
        <f t="shared" si="57"/>
        <v>0</v>
      </c>
      <c r="E276" s="194">
        <v>0</v>
      </c>
      <c r="F276" s="194">
        <v>0</v>
      </c>
      <c r="G276" s="195"/>
      <c r="H276" s="195"/>
      <c r="I276" s="195"/>
      <c r="J276" s="194">
        <f t="shared" si="58"/>
        <v>0</v>
      </c>
      <c r="K276" s="194">
        <v>0</v>
      </c>
      <c r="L276" s="194">
        <v>0</v>
      </c>
    </row>
    <row r="277" spans="1:12" s="111" customFormat="1" ht="37.5" hidden="1" x14ac:dyDescent="0.2">
      <c r="A277" s="386"/>
      <c r="B277" s="367"/>
      <c r="C277" s="128" t="s">
        <v>16</v>
      </c>
      <c r="D277" s="194">
        <f t="shared" si="57"/>
        <v>0</v>
      </c>
      <c r="E277" s="194">
        <v>0</v>
      </c>
      <c r="F277" s="194">
        <v>0</v>
      </c>
      <c r="G277" s="195"/>
      <c r="H277" s="195"/>
      <c r="I277" s="195"/>
      <c r="J277" s="194">
        <f t="shared" si="58"/>
        <v>0</v>
      </c>
      <c r="K277" s="194">
        <v>0</v>
      </c>
      <c r="L277" s="194">
        <v>0</v>
      </c>
    </row>
    <row r="278" spans="1:12" s="111" customFormat="1" ht="37.5" hidden="1" x14ac:dyDescent="0.2">
      <c r="A278" s="386"/>
      <c r="B278" s="367"/>
      <c r="C278" s="128" t="s">
        <v>17</v>
      </c>
      <c r="D278" s="194">
        <f t="shared" si="57"/>
        <v>0</v>
      </c>
      <c r="E278" s="194">
        <v>0</v>
      </c>
      <c r="F278" s="194">
        <v>0</v>
      </c>
      <c r="G278" s="195"/>
      <c r="H278" s="195"/>
      <c r="I278" s="195"/>
      <c r="J278" s="194">
        <f t="shared" si="58"/>
        <v>0</v>
      </c>
      <c r="K278" s="194">
        <v>0</v>
      </c>
      <c r="L278" s="194">
        <v>0</v>
      </c>
    </row>
    <row r="279" spans="1:12" s="111" customFormat="1" ht="37.5" hidden="1" x14ac:dyDescent="0.2">
      <c r="A279" s="386"/>
      <c r="B279" s="367"/>
      <c r="C279" s="128" t="s">
        <v>18</v>
      </c>
      <c r="D279" s="194">
        <f t="shared" si="57"/>
        <v>0</v>
      </c>
      <c r="E279" s="194">
        <v>0</v>
      </c>
      <c r="F279" s="194">
        <v>0</v>
      </c>
      <c r="G279" s="195"/>
      <c r="H279" s="195"/>
      <c r="I279" s="195"/>
      <c r="J279" s="194">
        <f t="shared" si="58"/>
        <v>0</v>
      </c>
      <c r="K279" s="194">
        <v>0</v>
      </c>
      <c r="L279" s="194">
        <v>0</v>
      </c>
    </row>
    <row r="280" spans="1:12" s="111" customFormat="1" ht="37.5" hidden="1" x14ac:dyDescent="0.2">
      <c r="A280" s="386"/>
      <c r="B280" s="367"/>
      <c r="C280" s="128" t="s">
        <v>19</v>
      </c>
      <c r="D280" s="194">
        <f t="shared" si="57"/>
        <v>0</v>
      </c>
      <c r="E280" s="194">
        <v>0</v>
      </c>
      <c r="F280" s="194">
        <v>0</v>
      </c>
      <c r="G280" s="195"/>
      <c r="H280" s="195"/>
      <c r="I280" s="195"/>
      <c r="J280" s="194">
        <f t="shared" si="58"/>
        <v>0</v>
      </c>
      <c r="K280" s="194">
        <v>0</v>
      </c>
      <c r="L280" s="194">
        <v>0</v>
      </c>
    </row>
    <row r="281" spans="1:12" s="111" customFormat="1" ht="37.5" hidden="1" x14ac:dyDescent="0.2">
      <c r="A281" s="386"/>
      <c r="B281" s="367"/>
      <c r="C281" s="127" t="s">
        <v>20</v>
      </c>
      <c r="D281" s="194">
        <f t="shared" si="57"/>
        <v>0</v>
      </c>
      <c r="E281" s="194">
        <v>0</v>
      </c>
      <c r="F281" s="194">
        <v>0</v>
      </c>
      <c r="G281" s="195"/>
      <c r="H281" s="195"/>
      <c r="I281" s="195"/>
      <c r="J281" s="194">
        <f t="shared" si="58"/>
        <v>0</v>
      </c>
      <c r="K281" s="194">
        <v>0</v>
      </c>
      <c r="L281" s="194">
        <v>0</v>
      </c>
    </row>
    <row r="282" spans="1:12" s="111" customFormat="1" ht="18.75" hidden="1" x14ac:dyDescent="0.2">
      <c r="A282" s="386"/>
      <c r="B282" s="367"/>
      <c r="C282" s="127" t="s">
        <v>11</v>
      </c>
      <c r="D282" s="194">
        <f t="shared" si="57"/>
        <v>0</v>
      </c>
      <c r="E282" s="194">
        <v>0</v>
      </c>
      <c r="F282" s="194">
        <v>0</v>
      </c>
      <c r="G282" s="195"/>
      <c r="H282" s="195"/>
      <c r="I282" s="195"/>
      <c r="J282" s="194">
        <f t="shared" si="58"/>
        <v>0</v>
      </c>
      <c r="K282" s="194">
        <v>0</v>
      </c>
      <c r="L282" s="194">
        <v>0</v>
      </c>
    </row>
    <row r="283" spans="1:12" s="111" customFormat="1" ht="18.75" hidden="1" x14ac:dyDescent="0.2">
      <c r="A283" s="386"/>
      <c r="B283" s="367"/>
      <c r="C283" s="127" t="s">
        <v>10</v>
      </c>
      <c r="D283" s="194">
        <f t="shared" si="57"/>
        <v>0</v>
      </c>
      <c r="E283" s="194">
        <v>0</v>
      </c>
      <c r="F283" s="194">
        <v>0</v>
      </c>
      <c r="G283" s="195"/>
      <c r="H283" s="195"/>
      <c r="I283" s="195"/>
      <c r="J283" s="194">
        <f t="shared" si="58"/>
        <v>0</v>
      </c>
      <c r="K283" s="194">
        <v>0</v>
      </c>
      <c r="L283" s="194">
        <v>0</v>
      </c>
    </row>
    <row r="284" spans="1:12" s="111" customFormat="1" ht="18.75" hidden="1" x14ac:dyDescent="0.2">
      <c r="A284" s="386" t="s">
        <v>186</v>
      </c>
      <c r="B284" s="367" t="s">
        <v>393</v>
      </c>
      <c r="C284" s="127" t="s">
        <v>33</v>
      </c>
      <c r="D284" s="194">
        <f t="shared" si="57"/>
        <v>1900</v>
      </c>
      <c r="E284" s="194">
        <f>E285+E295+E296</f>
        <v>0</v>
      </c>
      <c r="F284" s="194">
        <f>F285+F295+F296</f>
        <v>1900</v>
      </c>
      <c r="G284" s="195"/>
      <c r="H284" s="195"/>
      <c r="I284" s="195"/>
      <c r="J284" s="194">
        <f t="shared" si="58"/>
        <v>1900</v>
      </c>
      <c r="K284" s="194">
        <f>K285+K295+K296</f>
        <v>0</v>
      </c>
      <c r="L284" s="194">
        <f>L285+L295+L296</f>
        <v>1900</v>
      </c>
    </row>
    <row r="285" spans="1:12" s="111" customFormat="1" ht="18.75" hidden="1" x14ac:dyDescent="0.2">
      <c r="A285" s="386"/>
      <c r="B285" s="367"/>
      <c r="C285" s="127" t="s">
        <v>13</v>
      </c>
      <c r="D285" s="194">
        <f t="shared" si="57"/>
        <v>1900</v>
      </c>
      <c r="E285" s="194">
        <f>E287+E294</f>
        <v>0</v>
      </c>
      <c r="F285" s="194">
        <f>F287+F294</f>
        <v>1900</v>
      </c>
      <c r="G285" s="195"/>
      <c r="H285" s="195"/>
      <c r="I285" s="195"/>
      <c r="J285" s="194">
        <f t="shared" si="58"/>
        <v>1900</v>
      </c>
      <c r="K285" s="194">
        <f>K287+K294</f>
        <v>0</v>
      </c>
      <c r="L285" s="194">
        <f>L287+L294</f>
        <v>1900</v>
      </c>
    </row>
    <row r="286" spans="1:12" s="111" customFormat="1" ht="18.75" hidden="1" x14ac:dyDescent="0.2">
      <c r="A286" s="386"/>
      <c r="B286" s="367"/>
      <c r="C286" s="127" t="s">
        <v>12</v>
      </c>
      <c r="D286" s="194"/>
      <c r="E286" s="194"/>
      <c r="F286" s="194"/>
      <c r="G286" s="195"/>
      <c r="H286" s="195"/>
      <c r="I286" s="195"/>
      <c r="J286" s="194"/>
      <c r="K286" s="194"/>
      <c r="L286" s="194"/>
    </row>
    <row r="287" spans="1:12" s="111" customFormat="1" ht="37.5" hidden="1" x14ac:dyDescent="0.2">
      <c r="A287" s="386"/>
      <c r="B287" s="367"/>
      <c r="C287" s="127" t="s">
        <v>15</v>
      </c>
      <c r="D287" s="194">
        <f t="shared" ref="D287:D298" si="59">E287+F287</f>
        <v>1900</v>
      </c>
      <c r="E287" s="194">
        <f>E288+E289+E290+E291+E292+E293</f>
        <v>0</v>
      </c>
      <c r="F287" s="194">
        <f>F288+F289+F290+F291+F292+F293</f>
        <v>1900</v>
      </c>
      <c r="G287" s="195"/>
      <c r="H287" s="195"/>
      <c r="I287" s="195"/>
      <c r="J287" s="194">
        <f t="shared" ref="J287:J298" si="60">K287+L287</f>
        <v>1900</v>
      </c>
      <c r="K287" s="194">
        <f>K288+K289+K290+K291+K292+K293</f>
        <v>0</v>
      </c>
      <c r="L287" s="194">
        <f>L288+L289+L290+L291+L292+L293</f>
        <v>1900</v>
      </c>
    </row>
    <row r="288" spans="1:12" s="111" customFormat="1" ht="37.5" hidden="1" x14ac:dyDescent="0.2">
      <c r="A288" s="386"/>
      <c r="B288" s="367"/>
      <c r="C288" s="128" t="s">
        <v>21</v>
      </c>
      <c r="D288" s="194">
        <f t="shared" si="59"/>
        <v>1900</v>
      </c>
      <c r="E288" s="194">
        <v>0</v>
      </c>
      <c r="F288" s="194">
        <v>1900</v>
      </c>
      <c r="G288" s="195"/>
      <c r="H288" s="195"/>
      <c r="I288" s="195"/>
      <c r="J288" s="194">
        <f t="shared" si="60"/>
        <v>1900</v>
      </c>
      <c r="K288" s="194">
        <v>0</v>
      </c>
      <c r="L288" s="194">
        <v>1900</v>
      </c>
    </row>
    <row r="289" spans="1:12" s="111" customFormat="1" ht="37.5" hidden="1" x14ac:dyDescent="0.2">
      <c r="A289" s="386"/>
      <c r="B289" s="367"/>
      <c r="C289" s="128" t="s">
        <v>22</v>
      </c>
      <c r="D289" s="194">
        <f t="shared" si="59"/>
        <v>0</v>
      </c>
      <c r="E289" s="194">
        <v>0</v>
      </c>
      <c r="F289" s="194">
        <v>0</v>
      </c>
      <c r="G289" s="195"/>
      <c r="H289" s="195"/>
      <c r="I289" s="195"/>
      <c r="J289" s="194">
        <f t="shared" si="60"/>
        <v>0</v>
      </c>
      <c r="K289" s="194">
        <v>0</v>
      </c>
      <c r="L289" s="194">
        <v>0</v>
      </c>
    </row>
    <row r="290" spans="1:12" s="111" customFormat="1" ht="37.5" hidden="1" x14ac:dyDescent="0.2">
      <c r="A290" s="386"/>
      <c r="B290" s="367"/>
      <c r="C290" s="128" t="s">
        <v>16</v>
      </c>
      <c r="D290" s="194">
        <f t="shared" si="59"/>
        <v>0</v>
      </c>
      <c r="E290" s="194">
        <v>0</v>
      </c>
      <c r="F290" s="194">
        <v>0</v>
      </c>
      <c r="G290" s="195"/>
      <c r="H290" s="195"/>
      <c r="I290" s="195"/>
      <c r="J290" s="194">
        <f t="shared" si="60"/>
        <v>0</v>
      </c>
      <c r="K290" s="194">
        <v>0</v>
      </c>
      <c r="L290" s="194">
        <v>0</v>
      </c>
    </row>
    <row r="291" spans="1:12" s="111" customFormat="1" ht="37.5" hidden="1" x14ac:dyDescent="0.2">
      <c r="A291" s="386"/>
      <c r="B291" s="367"/>
      <c r="C291" s="128" t="s">
        <v>17</v>
      </c>
      <c r="D291" s="194">
        <f t="shared" si="59"/>
        <v>0</v>
      </c>
      <c r="E291" s="194">
        <v>0</v>
      </c>
      <c r="F291" s="194">
        <v>0</v>
      </c>
      <c r="G291" s="195"/>
      <c r="H291" s="195"/>
      <c r="I291" s="195"/>
      <c r="J291" s="194">
        <f t="shared" si="60"/>
        <v>0</v>
      </c>
      <c r="K291" s="194">
        <v>0</v>
      </c>
      <c r="L291" s="194">
        <v>0</v>
      </c>
    </row>
    <row r="292" spans="1:12" s="111" customFormat="1" ht="37.5" hidden="1" x14ac:dyDescent="0.2">
      <c r="A292" s="386"/>
      <c r="B292" s="367"/>
      <c r="C292" s="128" t="s">
        <v>18</v>
      </c>
      <c r="D292" s="194">
        <f t="shared" si="59"/>
        <v>0</v>
      </c>
      <c r="E292" s="194">
        <v>0</v>
      </c>
      <c r="F292" s="194">
        <v>0</v>
      </c>
      <c r="G292" s="195"/>
      <c r="H292" s="195"/>
      <c r="I292" s="195"/>
      <c r="J292" s="194">
        <f t="shared" si="60"/>
        <v>0</v>
      </c>
      <c r="K292" s="194">
        <v>0</v>
      </c>
      <c r="L292" s="194">
        <v>0</v>
      </c>
    </row>
    <row r="293" spans="1:12" s="111" customFormat="1" ht="37.5" hidden="1" x14ac:dyDescent="0.2">
      <c r="A293" s="386"/>
      <c r="B293" s="367"/>
      <c r="C293" s="128" t="s">
        <v>19</v>
      </c>
      <c r="D293" s="194">
        <f t="shared" si="59"/>
        <v>0</v>
      </c>
      <c r="E293" s="194">
        <v>0</v>
      </c>
      <c r="F293" s="194">
        <v>0</v>
      </c>
      <c r="G293" s="195"/>
      <c r="H293" s="195"/>
      <c r="I293" s="195"/>
      <c r="J293" s="194">
        <f t="shared" si="60"/>
        <v>0</v>
      </c>
      <c r="K293" s="194">
        <v>0</v>
      </c>
      <c r="L293" s="194">
        <v>0</v>
      </c>
    </row>
    <row r="294" spans="1:12" s="111" customFormat="1" ht="37.5" hidden="1" x14ac:dyDescent="0.2">
      <c r="A294" s="386"/>
      <c r="B294" s="367"/>
      <c r="C294" s="127" t="s">
        <v>20</v>
      </c>
      <c r="D294" s="194">
        <f t="shared" si="59"/>
        <v>0</v>
      </c>
      <c r="E294" s="194">
        <v>0</v>
      </c>
      <c r="F294" s="194">
        <v>0</v>
      </c>
      <c r="G294" s="195"/>
      <c r="H294" s="195"/>
      <c r="I294" s="195"/>
      <c r="J294" s="194">
        <f t="shared" si="60"/>
        <v>0</v>
      </c>
      <c r="K294" s="194">
        <v>0</v>
      </c>
      <c r="L294" s="194">
        <v>0</v>
      </c>
    </row>
    <row r="295" spans="1:12" s="111" customFormat="1" ht="18.75" hidden="1" x14ac:dyDescent="0.2">
      <c r="A295" s="386"/>
      <c r="B295" s="367"/>
      <c r="C295" s="127" t="s">
        <v>11</v>
      </c>
      <c r="D295" s="194">
        <f t="shared" si="59"/>
        <v>0</v>
      </c>
      <c r="E295" s="194">
        <v>0</v>
      </c>
      <c r="F295" s="194">
        <v>0</v>
      </c>
      <c r="G295" s="195"/>
      <c r="H295" s="195"/>
      <c r="I295" s="195"/>
      <c r="J295" s="194">
        <f t="shared" si="60"/>
        <v>0</v>
      </c>
      <c r="K295" s="194">
        <v>0</v>
      </c>
      <c r="L295" s="194">
        <v>0</v>
      </c>
    </row>
    <row r="296" spans="1:12" s="111" customFormat="1" ht="18.75" hidden="1" x14ac:dyDescent="0.2">
      <c r="A296" s="386"/>
      <c r="B296" s="367"/>
      <c r="C296" s="127" t="s">
        <v>10</v>
      </c>
      <c r="D296" s="194">
        <f t="shared" si="59"/>
        <v>0</v>
      </c>
      <c r="E296" s="194">
        <v>0</v>
      </c>
      <c r="F296" s="194">
        <v>0</v>
      </c>
      <c r="G296" s="195"/>
      <c r="H296" s="195"/>
      <c r="I296" s="195"/>
      <c r="J296" s="194">
        <f t="shared" si="60"/>
        <v>0</v>
      </c>
      <c r="K296" s="194">
        <v>0</v>
      </c>
      <c r="L296" s="194">
        <v>0</v>
      </c>
    </row>
    <row r="297" spans="1:12" s="111" customFormat="1" ht="18.75" hidden="1" x14ac:dyDescent="0.2">
      <c r="A297" s="386" t="s">
        <v>187</v>
      </c>
      <c r="B297" s="367" t="s">
        <v>394</v>
      </c>
      <c r="C297" s="127" t="s">
        <v>33</v>
      </c>
      <c r="D297" s="194">
        <f t="shared" si="59"/>
        <v>91.6</v>
      </c>
      <c r="E297" s="194">
        <f>E298+E308+E309</f>
        <v>0</v>
      </c>
      <c r="F297" s="194">
        <f>F298+F308+F309</f>
        <v>91.6</v>
      </c>
      <c r="G297" s="195"/>
      <c r="H297" s="195"/>
      <c r="I297" s="195"/>
      <c r="J297" s="194">
        <f t="shared" si="60"/>
        <v>91.6</v>
      </c>
      <c r="K297" s="194">
        <f>K298+K308+K309</f>
        <v>0</v>
      </c>
      <c r="L297" s="194">
        <f>L298+L308+L309</f>
        <v>91.6</v>
      </c>
    </row>
    <row r="298" spans="1:12" s="111" customFormat="1" ht="18.75" hidden="1" x14ac:dyDescent="0.2">
      <c r="A298" s="386"/>
      <c r="B298" s="367"/>
      <c r="C298" s="127" t="s">
        <v>13</v>
      </c>
      <c r="D298" s="194">
        <f t="shared" si="59"/>
        <v>91.6</v>
      </c>
      <c r="E298" s="194">
        <f>E300+E307</f>
        <v>0</v>
      </c>
      <c r="F298" s="194">
        <f>F300+F307</f>
        <v>91.6</v>
      </c>
      <c r="G298" s="195"/>
      <c r="H298" s="195"/>
      <c r="I298" s="195"/>
      <c r="J298" s="194">
        <f t="shared" si="60"/>
        <v>91.6</v>
      </c>
      <c r="K298" s="194">
        <f>K300+K307</f>
        <v>0</v>
      </c>
      <c r="L298" s="194">
        <f>L300+L307</f>
        <v>91.6</v>
      </c>
    </row>
    <row r="299" spans="1:12" s="111" customFormat="1" ht="18.75" hidden="1" x14ac:dyDescent="0.2">
      <c r="A299" s="386"/>
      <c r="B299" s="367"/>
      <c r="C299" s="127" t="s">
        <v>12</v>
      </c>
      <c r="D299" s="194"/>
      <c r="E299" s="194"/>
      <c r="F299" s="194"/>
      <c r="G299" s="195"/>
      <c r="H299" s="195"/>
      <c r="I299" s="195"/>
      <c r="J299" s="194"/>
      <c r="K299" s="194"/>
      <c r="L299" s="194"/>
    </row>
    <row r="300" spans="1:12" s="111" customFormat="1" ht="37.5" hidden="1" x14ac:dyDescent="0.2">
      <c r="A300" s="386"/>
      <c r="B300" s="367"/>
      <c r="C300" s="127" t="s">
        <v>15</v>
      </c>
      <c r="D300" s="194">
        <f t="shared" ref="D300:D311" si="61">E300+F300</f>
        <v>91.6</v>
      </c>
      <c r="E300" s="194">
        <f>E301+E302+E303+E304+E305+E306</f>
        <v>0</v>
      </c>
      <c r="F300" s="194">
        <f>F301+F302+F303+F304+F305+F306</f>
        <v>91.6</v>
      </c>
      <c r="G300" s="195"/>
      <c r="H300" s="195"/>
      <c r="I300" s="195"/>
      <c r="J300" s="194">
        <f t="shared" ref="J300:J311" si="62">K300+L300</f>
        <v>91.6</v>
      </c>
      <c r="K300" s="194">
        <f>K301+K302+K303+K304+K305+K306</f>
        <v>0</v>
      </c>
      <c r="L300" s="194">
        <f>L301+L302+L303+L304+L305+L306</f>
        <v>91.6</v>
      </c>
    </row>
    <row r="301" spans="1:12" s="111" customFormat="1" ht="37.5" hidden="1" x14ac:dyDescent="0.2">
      <c r="A301" s="386"/>
      <c r="B301" s="367"/>
      <c r="C301" s="128" t="s">
        <v>21</v>
      </c>
      <c r="D301" s="194">
        <f t="shared" si="61"/>
        <v>91.6</v>
      </c>
      <c r="E301" s="194">
        <v>0</v>
      </c>
      <c r="F301" s="194">
        <v>91.6</v>
      </c>
      <c r="G301" s="195"/>
      <c r="H301" s="195"/>
      <c r="I301" s="195"/>
      <c r="J301" s="194">
        <f t="shared" si="62"/>
        <v>91.6</v>
      </c>
      <c r="K301" s="194">
        <v>0</v>
      </c>
      <c r="L301" s="194">
        <v>91.6</v>
      </c>
    </row>
    <row r="302" spans="1:12" s="111" customFormat="1" ht="37.5" hidden="1" x14ac:dyDescent="0.2">
      <c r="A302" s="386"/>
      <c r="B302" s="367"/>
      <c r="C302" s="128" t="s">
        <v>22</v>
      </c>
      <c r="D302" s="194">
        <f t="shared" si="61"/>
        <v>0</v>
      </c>
      <c r="E302" s="194">
        <v>0</v>
      </c>
      <c r="F302" s="194">
        <v>0</v>
      </c>
      <c r="G302" s="195"/>
      <c r="H302" s="195"/>
      <c r="I302" s="195"/>
      <c r="J302" s="194">
        <f t="shared" si="62"/>
        <v>0</v>
      </c>
      <c r="K302" s="194">
        <v>0</v>
      </c>
      <c r="L302" s="194">
        <v>0</v>
      </c>
    </row>
    <row r="303" spans="1:12" s="111" customFormat="1" ht="37.5" hidden="1" x14ac:dyDescent="0.2">
      <c r="A303" s="386"/>
      <c r="B303" s="367"/>
      <c r="C303" s="128" t="s">
        <v>16</v>
      </c>
      <c r="D303" s="194">
        <f t="shared" si="61"/>
        <v>0</v>
      </c>
      <c r="E303" s="194">
        <v>0</v>
      </c>
      <c r="F303" s="194">
        <v>0</v>
      </c>
      <c r="G303" s="195"/>
      <c r="H303" s="195"/>
      <c r="I303" s="195"/>
      <c r="J303" s="194">
        <f t="shared" si="62"/>
        <v>0</v>
      </c>
      <c r="K303" s="194">
        <v>0</v>
      </c>
      <c r="L303" s="194">
        <v>0</v>
      </c>
    </row>
    <row r="304" spans="1:12" s="111" customFormat="1" ht="37.5" hidden="1" x14ac:dyDescent="0.2">
      <c r="A304" s="386"/>
      <c r="B304" s="367"/>
      <c r="C304" s="128" t="s">
        <v>17</v>
      </c>
      <c r="D304" s="194">
        <f t="shared" si="61"/>
        <v>0</v>
      </c>
      <c r="E304" s="194">
        <v>0</v>
      </c>
      <c r="F304" s="194">
        <v>0</v>
      </c>
      <c r="G304" s="195"/>
      <c r="H304" s="195"/>
      <c r="I304" s="195"/>
      <c r="J304" s="194">
        <f t="shared" si="62"/>
        <v>0</v>
      </c>
      <c r="K304" s="194">
        <v>0</v>
      </c>
      <c r="L304" s="194">
        <v>0</v>
      </c>
    </row>
    <row r="305" spans="1:12" s="111" customFormat="1" ht="37.5" hidden="1" x14ac:dyDescent="0.2">
      <c r="A305" s="386"/>
      <c r="B305" s="367"/>
      <c r="C305" s="128" t="s">
        <v>18</v>
      </c>
      <c r="D305" s="194">
        <f t="shared" si="61"/>
        <v>0</v>
      </c>
      <c r="E305" s="194">
        <v>0</v>
      </c>
      <c r="F305" s="194">
        <v>0</v>
      </c>
      <c r="G305" s="195"/>
      <c r="H305" s="195"/>
      <c r="I305" s="195"/>
      <c r="J305" s="194">
        <f t="shared" si="62"/>
        <v>0</v>
      </c>
      <c r="K305" s="194">
        <v>0</v>
      </c>
      <c r="L305" s="194">
        <v>0</v>
      </c>
    </row>
    <row r="306" spans="1:12" s="111" customFormat="1" ht="37.5" hidden="1" x14ac:dyDescent="0.2">
      <c r="A306" s="386"/>
      <c r="B306" s="367"/>
      <c r="C306" s="128" t="s">
        <v>19</v>
      </c>
      <c r="D306" s="194">
        <f t="shared" si="61"/>
        <v>0</v>
      </c>
      <c r="E306" s="194">
        <v>0</v>
      </c>
      <c r="F306" s="194">
        <v>0</v>
      </c>
      <c r="G306" s="195"/>
      <c r="H306" s="195"/>
      <c r="I306" s="195"/>
      <c r="J306" s="194">
        <f t="shared" si="62"/>
        <v>0</v>
      </c>
      <c r="K306" s="194">
        <v>0</v>
      </c>
      <c r="L306" s="194">
        <v>0</v>
      </c>
    </row>
    <row r="307" spans="1:12" s="111" customFormat="1" ht="37.5" hidden="1" x14ac:dyDescent="0.2">
      <c r="A307" s="386"/>
      <c r="B307" s="367"/>
      <c r="C307" s="127" t="s">
        <v>20</v>
      </c>
      <c r="D307" s="194">
        <f t="shared" si="61"/>
        <v>0</v>
      </c>
      <c r="E307" s="194">
        <v>0</v>
      </c>
      <c r="F307" s="194">
        <v>0</v>
      </c>
      <c r="G307" s="195"/>
      <c r="H307" s="195"/>
      <c r="I307" s="195"/>
      <c r="J307" s="194">
        <f t="shared" si="62"/>
        <v>0</v>
      </c>
      <c r="K307" s="194">
        <v>0</v>
      </c>
      <c r="L307" s="194">
        <v>0</v>
      </c>
    </row>
    <row r="308" spans="1:12" s="111" customFormat="1" ht="18.75" hidden="1" x14ac:dyDescent="0.2">
      <c r="A308" s="386"/>
      <c r="B308" s="367"/>
      <c r="C308" s="127" t="s">
        <v>11</v>
      </c>
      <c r="D308" s="194">
        <f t="shared" si="61"/>
        <v>0</v>
      </c>
      <c r="E308" s="194">
        <v>0</v>
      </c>
      <c r="F308" s="194">
        <v>0</v>
      </c>
      <c r="G308" s="195"/>
      <c r="H308" s="195"/>
      <c r="I308" s="195"/>
      <c r="J308" s="194">
        <f t="shared" si="62"/>
        <v>0</v>
      </c>
      <c r="K308" s="194">
        <v>0</v>
      </c>
      <c r="L308" s="194">
        <v>0</v>
      </c>
    </row>
    <row r="309" spans="1:12" s="111" customFormat="1" ht="18.75" hidden="1" x14ac:dyDescent="0.2">
      <c r="A309" s="386"/>
      <c r="B309" s="367"/>
      <c r="C309" s="127" t="s">
        <v>10</v>
      </c>
      <c r="D309" s="194">
        <f t="shared" si="61"/>
        <v>0</v>
      </c>
      <c r="E309" s="194">
        <v>0</v>
      </c>
      <c r="F309" s="194">
        <v>0</v>
      </c>
      <c r="G309" s="195"/>
      <c r="H309" s="195"/>
      <c r="I309" s="195"/>
      <c r="J309" s="194">
        <f t="shared" si="62"/>
        <v>0</v>
      </c>
      <c r="K309" s="194">
        <v>0</v>
      </c>
      <c r="L309" s="194">
        <v>0</v>
      </c>
    </row>
    <row r="310" spans="1:12" s="111" customFormat="1" ht="18.75" hidden="1" customHeight="1" x14ac:dyDescent="0.2">
      <c r="A310" s="386" t="s">
        <v>188</v>
      </c>
      <c r="B310" s="367" t="s">
        <v>256</v>
      </c>
      <c r="C310" s="127" t="s">
        <v>33</v>
      </c>
      <c r="D310" s="194">
        <f t="shared" si="61"/>
        <v>100</v>
      </c>
      <c r="E310" s="194">
        <f>E311+E321+E322</f>
        <v>0</v>
      </c>
      <c r="F310" s="194">
        <f>F311+F321+F322</f>
        <v>100</v>
      </c>
      <c r="G310" s="195"/>
      <c r="H310" s="195"/>
      <c r="I310" s="195"/>
      <c r="J310" s="194">
        <f t="shared" si="62"/>
        <v>100</v>
      </c>
      <c r="K310" s="194">
        <f>K311+K321+K322</f>
        <v>0</v>
      </c>
      <c r="L310" s="194">
        <f>L311+L321+L322</f>
        <v>100</v>
      </c>
    </row>
    <row r="311" spans="1:12" s="111" customFormat="1" ht="18.75" hidden="1" x14ac:dyDescent="0.2">
      <c r="A311" s="386"/>
      <c r="B311" s="367"/>
      <c r="C311" s="127" t="s">
        <v>13</v>
      </c>
      <c r="D311" s="194">
        <f t="shared" si="61"/>
        <v>100</v>
      </c>
      <c r="E311" s="194">
        <f>E313+E320</f>
        <v>0</v>
      </c>
      <c r="F311" s="194">
        <f>F313+F320</f>
        <v>100</v>
      </c>
      <c r="G311" s="195"/>
      <c r="H311" s="195"/>
      <c r="I311" s="195"/>
      <c r="J311" s="194">
        <f t="shared" si="62"/>
        <v>100</v>
      </c>
      <c r="K311" s="194">
        <f>K313+K320</f>
        <v>0</v>
      </c>
      <c r="L311" s="194">
        <f>L313+L320</f>
        <v>100</v>
      </c>
    </row>
    <row r="312" spans="1:12" s="111" customFormat="1" ht="18.75" hidden="1" x14ac:dyDescent="0.2">
      <c r="A312" s="386"/>
      <c r="B312" s="367"/>
      <c r="C312" s="127" t="s">
        <v>12</v>
      </c>
      <c r="D312" s="194"/>
      <c r="E312" s="194"/>
      <c r="F312" s="194"/>
      <c r="G312" s="195"/>
      <c r="H312" s="195"/>
      <c r="I312" s="195"/>
      <c r="J312" s="194"/>
      <c r="K312" s="194"/>
      <c r="L312" s="194"/>
    </row>
    <row r="313" spans="1:12" s="111" customFormat="1" ht="37.5" hidden="1" x14ac:dyDescent="0.2">
      <c r="A313" s="386"/>
      <c r="B313" s="367"/>
      <c r="C313" s="127" t="s">
        <v>15</v>
      </c>
      <c r="D313" s="194">
        <f t="shared" ref="D313:D324" si="63">E313+F313</f>
        <v>100</v>
      </c>
      <c r="E313" s="194">
        <f>E314+E315+E316+E317+E318+E319</f>
        <v>0</v>
      </c>
      <c r="F313" s="194">
        <f>F314+F315+F316+F317+F318+F319</f>
        <v>100</v>
      </c>
      <c r="G313" s="195"/>
      <c r="H313" s="195"/>
      <c r="I313" s="195"/>
      <c r="J313" s="194">
        <f t="shared" ref="J313:J324" si="64">K313+L313</f>
        <v>100</v>
      </c>
      <c r="K313" s="194">
        <f>K314+K315+K316+K317+K318+K319</f>
        <v>0</v>
      </c>
      <c r="L313" s="194">
        <f>L314+L315+L316+L317+L318+L319</f>
        <v>100</v>
      </c>
    </row>
    <row r="314" spans="1:12" s="111" customFormat="1" ht="37.5" hidden="1" x14ac:dyDescent="0.2">
      <c r="A314" s="386"/>
      <c r="B314" s="367"/>
      <c r="C314" s="128" t="s">
        <v>21</v>
      </c>
      <c r="D314" s="194">
        <f t="shared" si="63"/>
        <v>100</v>
      </c>
      <c r="E314" s="194">
        <v>0</v>
      </c>
      <c r="F314" s="194">
        <v>100</v>
      </c>
      <c r="G314" s="195"/>
      <c r="H314" s="195"/>
      <c r="I314" s="195"/>
      <c r="J314" s="194">
        <f t="shared" si="64"/>
        <v>100</v>
      </c>
      <c r="K314" s="194">
        <v>0</v>
      </c>
      <c r="L314" s="194">
        <v>100</v>
      </c>
    </row>
    <row r="315" spans="1:12" s="111" customFormat="1" ht="37.5" hidden="1" x14ac:dyDescent="0.2">
      <c r="A315" s="386"/>
      <c r="B315" s="367"/>
      <c r="C315" s="128" t="s">
        <v>22</v>
      </c>
      <c r="D315" s="194">
        <f t="shared" si="63"/>
        <v>0</v>
      </c>
      <c r="E315" s="194">
        <v>0</v>
      </c>
      <c r="F315" s="194">
        <v>0</v>
      </c>
      <c r="G315" s="195"/>
      <c r="H315" s="195"/>
      <c r="I315" s="195"/>
      <c r="J315" s="194">
        <f t="shared" si="64"/>
        <v>0</v>
      </c>
      <c r="K315" s="194">
        <v>0</v>
      </c>
      <c r="L315" s="194">
        <v>0</v>
      </c>
    </row>
    <row r="316" spans="1:12" s="111" customFormat="1" ht="37.5" hidden="1" x14ac:dyDescent="0.2">
      <c r="A316" s="386"/>
      <c r="B316" s="367"/>
      <c r="C316" s="128" t="s">
        <v>16</v>
      </c>
      <c r="D316" s="194">
        <f t="shared" si="63"/>
        <v>0</v>
      </c>
      <c r="E316" s="194">
        <v>0</v>
      </c>
      <c r="F316" s="194">
        <v>0</v>
      </c>
      <c r="G316" s="195"/>
      <c r="H316" s="195"/>
      <c r="I316" s="195"/>
      <c r="J316" s="194">
        <f t="shared" si="64"/>
        <v>0</v>
      </c>
      <c r="K316" s="194">
        <v>0</v>
      </c>
      <c r="L316" s="194">
        <v>0</v>
      </c>
    </row>
    <row r="317" spans="1:12" s="111" customFormat="1" ht="37.5" hidden="1" x14ac:dyDescent="0.2">
      <c r="A317" s="386"/>
      <c r="B317" s="367"/>
      <c r="C317" s="128" t="s">
        <v>17</v>
      </c>
      <c r="D317" s="194">
        <f t="shared" si="63"/>
        <v>0</v>
      </c>
      <c r="E317" s="194">
        <v>0</v>
      </c>
      <c r="F317" s="194">
        <v>0</v>
      </c>
      <c r="G317" s="195"/>
      <c r="H317" s="195"/>
      <c r="I317" s="195"/>
      <c r="J317" s="194">
        <f t="shared" si="64"/>
        <v>0</v>
      </c>
      <c r="K317" s="194">
        <v>0</v>
      </c>
      <c r="L317" s="194">
        <v>0</v>
      </c>
    </row>
    <row r="318" spans="1:12" s="111" customFormat="1" ht="37.5" hidden="1" x14ac:dyDescent="0.2">
      <c r="A318" s="386"/>
      <c r="B318" s="367"/>
      <c r="C318" s="128" t="s">
        <v>18</v>
      </c>
      <c r="D318" s="194">
        <f t="shared" si="63"/>
        <v>0</v>
      </c>
      <c r="E318" s="194">
        <v>0</v>
      </c>
      <c r="F318" s="194">
        <v>0</v>
      </c>
      <c r="G318" s="195"/>
      <c r="H318" s="195"/>
      <c r="I318" s="195"/>
      <c r="J318" s="194">
        <f t="shared" si="64"/>
        <v>0</v>
      </c>
      <c r="K318" s="194">
        <v>0</v>
      </c>
      <c r="L318" s="194">
        <v>0</v>
      </c>
    </row>
    <row r="319" spans="1:12" s="111" customFormat="1" ht="37.5" hidden="1" x14ac:dyDescent="0.2">
      <c r="A319" s="386"/>
      <c r="B319" s="367"/>
      <c r="C319" s="128" t="s">
        <v>19</v>
      </c>
      <c r="D319" s="194">
        <f t="shared" si="63"/>
        <v>0</v>
      </c>
      <c r="E319" s="194">
        <v>0</v>
      </c>
      <c r="F319" s="194">
        <v>0</v>
      </c>
      <c r="G319" s="195"/>
      <c r="H319" s="195"/>
      <c r="I319" s="195"/>
      <c r="J319" s="194">
        <f t="shared" si="64"/>
        <v>0</v>
      </c>
      <c r="K319" s="194">
        <v>0</v>
      </c>
      <c r="L319" s="194">
        <v>0</v>
      </c>
    </row>
    <row r="320" spans="1:12" s="111" customFormat="1" ht="37.5" hidden="1" x14ac:dyDescent="0.2">
      <c r="A320" s="386"/>
      <c r="B320" s="367"/>
      <c r="C320" s="127" t="s">
        <v>20</v>
      </c>
      <c r="D320" s="194">
        <f t="shared" si="63"/>
        <v>0</v>
      </c>
      <c r="E320" s="194">
        <v>0</v>
      </c>
      <c r="F320" s="194">
        <v>0</v>
      </c>
      <c r="G320" s="195"/>
      <c r="H320" s="195"/>
      <c r="I320" s="195"/>
      <c r="J320" s="194">
        <f t="shared" si="64"/>
        <v>0</v>
      </c>
      <c r="K320" s="194">
        <v>0</v>
      </c>
      <c r="L320" s="194">
        <v>0</v>
      </c>
    </row>
    <row r="321" spans="1:12" s="111" customFormat="1" ht="18.75" hidden="1" x14ac:dyDescent="0.2">
      <c r="A321" s="386"/>
      <c r="B321" s="367"/>
      <c r="C321" s="127" t="s">
        <v>11</v>
      </c>
      <c r="D321" s="194">
        <f t="shared" si="63"/>
        <v>0</v>
      </c>
      <c r="E321" s="194">
        <v>0</v>
      </c>
      <c r="F321" s="194">
        <v>0</v>
      </c>
      <c r="G321" s="195"/>
      <c r="H321" s="195"/>
      <c r="I321" s="195"/>
      <c r="J321" s="194">
        <f t="shared" si="64"/>
        <v>0</v>
      </c>
      <c r="K321" s="194">
        <v>0</v>
      </c>
      <c r="L321" s="194">
        <v>0</v>
      </c>
    </row>
    <row r="322" spans="1:12" s="111" customFormat="1" ht="18.75" hidden="1" x14ac:dyDescent="0.2">
      <c r="A322" s="386"/>
      <c r="B322" s="367"/>
      <c r="C322" s="127" t="s">
        <v>10</v>
      </c>
      <c r="D322" s="194">
        <f t="shared" si="63"/>
        <v>0</v>
      </c>
      <c r="E322" s="194">
        <v>0</v>
      </c>
      <c r="F322" s="194">
        <v>0</v>
      </c>
      <c r="G322" s="195"/>
      <c r="H322" s="195"/>
      <c r="I322" s="195"/>
      <c r="J322" s="194">
        <f t="shared" si="64"/>
        <v>0</v>
      </c>
      <c r="K322" s="194">
        <v>0</v>
      </c>
      <c r="L322" s="194">
        <v>0</v>
      </c>
    </row>
    <row r="323" spans="1:12" s="111" customFormat="1" ht="18.75" hidden="1" customHeight="1" x14ac:dyDescent="0.2">
      <c r="A323" s="386" t="s">
        <v>218</v>
      </c>
      <c r="B323" s="367" t="s">
        <v>257</v>
      </c>
      <c r="C323" s="127" t="s">
        <v>33</v>
      </c>
      <c r="D323" s="194">
        <f t="shared" si="63"/>
        <v>7340</v>
      </c>
      <c r="E323" s="194">
        <f>E324+E334+E335</f>
        <v>0</v>
      </c>
      <c r="F323" s="194">
        <f>F324+F334+F335</f>
        <v>7340</v>
      </c>
      <c r="G323" s="195"/>
      <c r="H323" s="195"/>
      <c r="I323" s="195"/>
      <c r="J323" s="194">
        <f t="shared" si="64"/>
        <v>7340</v>
      </c>
      <c r="K323" s="194">
        <f>K324+K334+K335</f>
        <v>0</v>
      </c>
      <c r="L323" s="194">
        <f>L324+L334+L335</f>
        <v>7340</v>
      </c>
    </row>
    <row r="324" spans="1:12" s="111" customFormat="1" ht="18.75" hidden="1" x14ac:dyDescent="0.2">
      <c r="A324" s="386"/>
      <c r="B324" s="367"/>
      <c r="C324" s="127" t="s">
        <v>13</v>
      </c>
      <c r="D324" s="194">
        <f t="shared" si="63"/>
        <v>7340</v>
      </c>
      <c r="E324" s="194">
        <f>E326+E333</f>
        <v>0</v>
      </c>
      <c r="F324" s="194">
        <f>F326+F333</f>
        <v>7340</v>
      </c>
      <c r="G324" s="195"/>
      <c r="H324" s="195"/>
      <c r="I324" s="195"/>
      <c r="J324" s="194">
        <f t="shared" si="64"/>
        <v>7340</v>
      </c>
      <c r="K324" s="194">
        <f>K326+K333</f>
        <v>0</v>
      </c>
      <c r="L324" s="194">
        <f>L326+L333</f>
        <v>7340</v>
      </c>
    </row>
    <row r="325" spans="1:12" s="111" customFormat="1" ht="18.75" hidden="1" x14ac:dyDescent="0.2">
      <c r="A325" s="386"/>
      <c r="B325" s="367"/>
      <c r="C325" s="127" t="s">
        <v>12</v>
      </c>
      <c r="D325" s="194"/>
      <c r="E325" s="194"/>
      <c r="F325" s="194"/>
      <c r="G325" s="195"/>
      <c r="H325" s="195"/>
      <c r="I325" s="195"/>
      <c r="J325" s="194"/>
      <c r="K325" s="194"/>
      <c r="L325" s="194"/>
    </row>
    <row r="326" spans="1:12" s="111" customFormat="1" ht="37.5" hidden="1" x14ac:dyDescent="0.2">
      <c r="A326" s="386"/>
      <c r="B326" s="367"/>
      <c r="C326" s="127" t="s">
        <v>15</v>
      </c>
      <c r="D326" s="194">
        <f t="shared" ref="D326:D337" si="65">E326+F326</f>
        <v>7340</v>
      </c>
      <c r="E326" s="194">
        <f>E327+E328+E329+E330+E331+E332</f>
        <v>0</v>
      </c>
      <c r="F326" s="194">
        <f>F327+F328+F329+F330+F331+F332</f>
        <v>7340</v>
      </c>
      <c r="G326" s="195"/>
      <c r="H326" s="195"/>
      <c r="I326" s="195"/>
      <c r="J326" s="194">
        <f t="shared" ref="J326:J337" si="66">K326+L326</f>
        <v>7340</v>
      </c>
      <c r="K326" s="194">
        <f>K327+K328+K329+K330+K331+K332</f>
        <v>0</v>
      </c>
      <c r="L326" s="194">
        <f>L327+L328+L329+L330+L331+L332</f>
        <v>7340</v>
      </c>
    </row>
    <row r="327" spans="1:12" s="111" customFormat="1" ht="37.5" hidden="1" x14ac:dyDescent="0.2">
      <c r="A327" s="386"/>
      <c r="B327" s="367"/>
      <c r="C327" s="128" t="s">
        <v>21</v>
      </c>
      <c r="D327" s="194">
        <f t="shared" si="65"/>
        <v>7340</v>
      </c>
      <c r="E327" s="194">
        <v>0</v>
      </c>
      <c r="F327" s="194">
        <v>7340</v>
      </c>
      <c r="G327" s="195"/>
      <c r="H327" s="195"/>
      <c r="I327" s="195"/>
      <c r="J327" s="194">
        <f t="shared" si="66"/>
        <v>7340</v>
      </c>
      <c r="K327" s="194">
        <v>0</v>
      </c>
      <c r="L327" s="194">
        <v>7340</v>
      </c>
    </row>
    <row r="328" spans="1:12" s="111" customFormat="1" ht="37.5" hidden="1" x14ac:dyDescent="0.2">
      <c r="A328" s="386"/>
      <c r="B328" s="367"/>
      <c r="C328" s="128" t="s">
        <v>22</v>
      </c>
      <c r="D328" s="194">
        <f t="shared" si="65"/>
        <v>0</v>
      </c>
      <c r="E328" s="194">
        <v>0</v>
      </c>
      <c r="F328" s="194">
        <v>0</v>
      </c>
      <c r="G328" s="195"/>
      <c r="H328" s="195"/>
      <c r="I328" s="195"/>
      <c r="J328" s="194">
        <f t="shared" si="66"/>
        <v>0</v>
      </c>
      <c r="K328" s="194">
        <v>0</v>
      </c>
      <c r="L328" s="194">
        <v>0</v>
      </c>
    </row>
    <row r="329" spans="1:12" s="111" customFormat="1" ht="37.5" hidden="1" x14ac:dyDescent="0.2">
      <c r="A329" s="386"/>
      <c r="B329" s="367"/>
      <c r="C329" s="128" t="s">
        <v>16</v>
      </c>
      <c r="D329" s="194">
        <f t="shared" si="65"/>
        <v>0</v>
      </c>
      <c r="E329" s="194">
        <v>0</v>
      </c>
      <c r="F329" s="194">
        <v>0</v>
      </c>
      <c r="G329" s="195"/>
      <c r="H329" s="195"/>
      <c r="I329" s="195"/>
      <c r="J329" s="194">
        <f t="shared" si="66"/>
        <v>0</v>
      </c>
      <c r="K329" s="194">
        <v>0</v>
      </c>
      <c r="L329" s="194">
        <v>0</v>
      </c>
    </row>
    <row r="330" spans="1:12" s="111" customFormat="1" ht="37.5" hidden="1" x14ac:dyDescent="0.2">
      <c r="A330" s="386"/>
      <c r="B330" s="367"/>
      <c r="C330" s="128" t="s">
        <v>17</v>
      </c>
      <c r="D330" s="194">
        <f t="shared" si="65"/>
        <v>0</v>
      </c>
      <c r="E330" s="194">
        <v>0</v>
      </c>
      <c r="F330" s="194">
        <v>0</v>
      </c>
      <c r="G330" s="195"/>
      <c r="H330" s="195"/>
      <c r="I330" s="195"/>
      <c r="J330" s="194">
        <f t="shared" si="66"/>
        <v>0</v>
      </c>
      <c r="K330" s="194">
        <v>0</v>
      </c>
      <c r="L330" s="194">
        <v>0</v>
      </c>
    </row>
    <row r="331" spans="1:12" s="111" customFormat="1" ht="37.5" hidden="1" x14ac:dyDescent="0.2">
      <c r="A331" s="386"/>
      <c r="B331" s="367"/>
      <c r="C331" s="128" t="s">
        <v>18</v>
      </c>
      <c r="D331" s="194">
        <f t="shared" si="65"/>
        <v>0</v>
      </c>
      <c r="E331" s="194">
        <v>0</v>
      </c>
      <c r="F331" s="194">
        <v>0</v>
      </c>
      <c r="G331" s="195"/>
      <c r="H331" s="195"/>
      <c r="I331" s="195"/>
      <c r="J331" s="194">
        <f t="shared" si="66"/>
        <v>0</v>
      </c>
      <c r="K331" s="194">
        <v>0</v>
      </c>
      <c r="L331" s="194">
        <v>0</v>
      </c>
    </row>
    <row r="332" spans="1:12" s="111" customFormat="1" ht="37.5" hidden="1" x14ac:dyDescent="0.2">
      <c r="A332" s="386"/>
      <c r="B332" s="367"/>
      <c r="C332" s="128" t="s">
        <v>19</v>
      </c>
      <c r="D332" s="194">
        <f t="shared" si="65"/>
        <v>0</v>
      </c>
      <c r="E332" s="194">
        <v>0</v>
      </c>
      <c r="F332" s="194">
        <v>0</v>
      </c>
      <c r="G332" s="195"/>
      <c r="H332" s="195"/>
      <c r="I332" s="195"/>
      <c r="J332" s="194">
        <f t="shared" si="66"/>
        <v>0</v>
      </c>
      <c r="K332" s="194">
        <v>0</v>
      </c>
      <c r="L332" s="194">
        <v>0</v>
      </c>
    </row>
    <row r="333" spans="1:12" s="111" customFormat="1" ht="37.5" hidden="1" x14ac:dyDescent="0.2">
      <c r="A333" s="386"/>
      <c r="B333" s="367"/>
      <c r="C333" s="127" t="s">
        <v>20</v>
      </c>
      <c r="D333" s="194">
        <f t="shared" si="65"/>
        <v>0</v>
      </c>
      <c r="E333" s="194">
        <v>0</v>
      </c>
      <c r="F333" s="194">
        <v>0</v>
      </c>
      <c r="G333" s="195"/>
      <c r="H333" s="195"/>
      <c r="I333" s="195"/>
      <c r="J333" s="194">
        <f t="shared" si="66"/>
        <v>0</v>
      </c>
      <c r="K333" s="194">
        <v>0</v>
      </c>
      <c r="L333" s="194">
        <v>0</v>
      </c>
    </row>
    <row r="334" spans="1:12" s="111" customFormat="1" ht="18.75" hidden="1" x14ac:dyDescent="0.2">
      <c r="A334" s="386"/>
      <c r="B334" s="367"/>
      <c r="C334" s="127" t="s">
        <v>11</v>
      </c>
      <c r="D334" s="194">
        <f t="shared" si="65"/>
        <v>0</v>
      </c>
      <c r="E334" s="194">
        <v>0</v>
      </c>
      <c r="F334" s="194">
        <v>0</v>
      </c>
      <c r="G334" s="195"/>
      <c r="H334" s="195"/>
      <c r="I334" s="195"/>
      <c r="J334" s="194">
        <f t="shared" si="66"/>
        <v>0</v>
      </c>
      <c r="K334" s="194">
        <v>0</v>
      </c>
      <c r="L334" s="194">
        <v>0</v>
      </c>
    </row>
    <row r="335" spans="1:12" s="111" customFormat="1" ht="18.75" hidden="1" x14ac:dyDescent="0.2">
      <c r="A335" s="386"/>
      <c r="B335" s="367"/>
      <c r="C335" s="127" t="s">
        <v>10</v>
      </c>
      <c r="D335" s="194">
        <f t="shared" si="65"/>
        <v>0</v>
      </c>
      <c r="E335" s="194">
        <v>0</v>
      </c>
      <c r="F335" s="194">
        <v>0</v>
      </c>
      <c r="G335" s="195"/>
      <c r="H335" s="195"/>
      <c r="I335" s="195"/>
      <c r="J335" s="194">
        <f t="shared" si="66"/>
        <v>0</v>
      </c>
      <c r="K335" s="194">
        <v>0</v>
      </c>
      <c r="L335" s="194">
        <v>0</v>
      </c>
    </row>
    <row r="336" spans="1:12" s="111" customFormat="1" ht="18.75" hidden="1" customHeight="1" x14ac:dyDescent="0.2">
      <c r="A336" s="386" t="s">
        <v>219</v>
      </c>
      <c r="B336" s="367" t="s">
        <v>258</v>
      </c>
      <c r="C336" s="127" t="s">
        <v>33</v>
      </c>
      <c r="D336" s="194">
        <f t="shared" si="65"/>
        <v>8.4</v>
      </c>
      <c r="E336" s="194">
        <f>E337+E347+E348</f>
        <v>0</v>
      </c>
      <c r="F336" s="194">
        <f>F337+F347+F348</f>
        <v>8.4</v>
      </c>
      <c r="G336" s="195"/>
      <c r="H336" s="195"/>
      <c r="I336" s="195"/>
      <c r="J336" s="194">
        <f t="shared" si="66"/>
        <v>8.4</v>
      </c>
      <c r="K336" s="194">
        <f>K337+K347+K348</f>
        <v>0</v>
      </c>
      <c r="L336" s="194">
        <f>L337+L347+L348</f>
        <v>8.4</v>
      </c>
    </row>
    <row r="337" spans="1:12" s="111" customFormat="1" ht="18.75" hidden="1" x14ac:dyDescent="0.2">
      <c r="A337" s="386"/>
      <c r="B337" s="367"/>
      <c r="C337" s="127" t="s">
        <v>13</v>
      </c>
      <c r="D337" s="194">
        <f t="shared" si="65"/>
        <v>8.4</v>
      </c>
      <c r="E337" s="194">
        <f>E339+E346</f>
        <v>0</v>
      </c>
      <c r="F337" s="194">
        <f>F339+F346</f>
        <v>8.4</v>
      </c>
      <c r="G337" s="195"/>
      <c r="H337" s="195"/>
      <c r="I337" s="195"/>
      <c r="J337" s="194">
        <f t="shared" si="66"/>
        <v>8.4</v>
      </c>
      <c r="K337" s="194">
        <f>K339+K346</f>
        <v>0</v>
      </c>
      <c r="L337" s="194">
        <f>L339+L346</f>
        <v>8.4</v>
      </c>
    </row>
    <row r="338" spans="1:12" s="111" customFormat="1" ht="18.75" hidden="1" x14ac:dyDescent="0.2">
      <c r="A338" s="386"/>
      <c r="B338" s="367"/>
      <c r="C338" s="127" t="s">
        <v>12</v>
      </c>
      <c r="D338" s="194"/>
      <c r="E338" s="194"/>
      <c r="F338" s="194"/>
      <c r="G338" s="195"/>
      <c r="H338" s="195"/>
      <c r="I338" s="195"/>
      <c r="J338" s="194"/>
      <c r="K338" s="194"/>
      <c r="L338" s="194"/>
    </row>
    <row r="339" spans="1:12" s="111" customFormat="1" ht="37.5" hidden="1" x14ac:dyDescent="0.2">
      <c r="A339" s="386"/>
      <c r="B339" s="367"/>
      <c r="C339" s="127" t="s">
        <v>15</v>
      </c>
      <c r="D339" s="194">
        <f t="shared" ref="D339:D350" si="67">E339+F339</f>
        <v>8.4</v>
      </c>
      <c r="E339" s="194">
        <f>E340+E341+E342+E343+E344+E345</f>
        <v>0</v>
      </c>
      <c r="F339" s="194">
        <f>F340+F341+F342+F343+F344+F345</f>
        <v>8.4</v>
      </c>
      <c r="G339" s="195"/>
      <c r="H339" s="195"/>
      <c r="I339" s="195"/>
      <c r="J339" s="194">
        <f t="shared" ref="J339:J350" si="68">K339+L339</f>
        <v>8.4</v>
      </c>
      <c r="K339" s="194">
        <f>K340+K341+K342+K343+K344+K345</f>
        <v>0</v>
      </c>
      <c r="L339" s="194">
        <f>L340+L341+L342+L343+L344+L345</f>
        <v>8.4</v>
      </c>
    </row>
    <row r="340" spans="1:12" s="111" customFormat="1" ht="37.5" hidden="1" x14ac:dyDescent="0.2">
      <c r="A340" s="386"/>
      <c r="B340" s="367"/>
      <c r="C340" s="128" t="s">
        <v>21</v>
      </c>
      <c r="D340" s="194">
        <f t="shared" si="67"/>
        <v>8.4</v>
      </c>
      <c r="E340" s="194">
        <v>0</v>
      </c>
      <c r="F340" s="194">
        <v>8.4</v>
      </c>
      <c r="G340" s="195"/>
      <c r="H340" s="195"/>
      <c r="I340" s="195"/>
      <c r="J340" s="194">
        <f t="shared" si="68"/>
        <v>8.4</v>
      </c>
      <c r="K340" s="194">
        <v>0</v>
      </c>
      <c r="L340" s="194">
        <v>8.4</v>
      </c>
    </row>
    <row r="341" spans="1:12" s="111" customFormat="1" ht="37.5" hidden="1" x14ac:dyDescent="0.2">
      <c r="A341" s="386"/>
      <c r="B341" s="367"/>
      <c r="C341" s="128" t="s">
        <v>22</v>
      </c>
      <c r="D341" s="194">
        <f t="shared" si="67"/>
        <v>0</v>
      </c>
      <c r="E341" s="194">
        <v>0</v>
      </c>
      <c r="F341" s="194">
        <v>0</v>
      </c>
      <c r="G341" s="195"/>
      <c r="H341" s="195"/>
      <c r="I341" s="195"/>
      <c r="J341" s="194">
        <f t="shared" si="68"/>
        <v>0</v>
      </c>
      <c r="K341" s="194">
        <v>0</v>
      </c>
      <c r="L341" s="194">
        <v>0</v>
      </c>
    </row>
    <row r="342" spans="1:12" s="111" customFormat="1" ht="37.5" hidden="1" x14ac:dyDescent="0.2">
      <c r="A342" s="386"/>
      <c r="B342" s="367"/>
      <c r="C342" s="128" t="s">
        <v>16</v>
      </c>
      <c r="D342" s="194">
        <f t="shared" si="67"/>
        <v>0</v>
      </c>
      <c r="E342" s="194">
        <v>0</v>
      </c>
      <c r="F342" s="194">
        <v>0</v>
      </c>
      <c r="G342" s="195"/>
      <c r="H342" s="195"/>
      <c r="I342" s="195"/>
      <c r="J342" s="194">
        <f t="shared" si="68"/>
        <v>0</v>
      </c>
      <c r="K342" s="194">
        <v>0</v>
      </c>
      <c r="L342" s="194">
        <v>0</v>
      </c>
    </row>
    <row r="343" spans="1:12" s="111" customFormat="1" ht="37.5" hidden="1" x14ac:dyDescent="0.2">
      <c r="A343" s="386"/>
      <c r="B343" s="367"/>
      <c r="C343" s="128" t="s">
        <v>17</v>
      </c>
      <c r="D343" s="194">
        <f t="shared" si="67"/>
        <v>0</v>
      </c>
      <c r="E343" s="194">
        <v>0</v>
      </c>
      <c r="F343" s="194">
        <v>0</v>
      </c>
      <c r="G343" s="195"/>
      <c r="H343" s="195"/>
      <c r="I343" s="195"/>
      <c r="J343" s="194">
        <f t="shared" si="68"/>
        <v>0</v>
      </c>
      <c r="K343" s="194">
        <v>0</v>
      </c>
      <c r="L343" s="194">
        <v>0</v>
      </c>
    </row>
    <row r="344" spans="1:12" s="111" customFormat="1" ht="37.5" hidden="1" x14ac:dyDescent="0.2">
      <c r="A344" s="386"/>
      <c r="B344" s="367"/>
      <c r="C344" s="128" t="s">
        <v>18</v>
      </c>
      <c r="D344" s="194">
        <f t="shared" si="67"/>
        <v>0</v>
      </c>
      <c r="E344" s="194">
        <v>0</v>
      </c>
      <c r="F344" s="194">
        <v>0</v>
      </c>
      <c r="G344" s="195"/>
      <c r="H344" s="195"/>
      <c r="I344" s="195"/>
      <c r="J344" s="194">
        <f t="shared" si="68"/>
        <v>0</v>
      </c>
      <c r="K344" s="194">
        <v>0</v>
      </c>
      <c r="L344" s="194">
        <v>0</v>
      </c>
    </row>
    <row r="345" spans="1:12" s="111" customFormat="1" ht="37.5" hidden="1" x14ac:dyDescent="0.2">
      <c r="A345" s="386"/>
      <c r="B345" s="367"/>
      <c r="C345" s="128" t="s">
        <v>19</v>
      </c>
      <c r="D345" s="194">
        <f t="shared" si="67"/>
        <v>0</v>
      </c>
      <c r="E345" s="194">
        <v>0</v>
      </c>
      <c r="F345" s="194">
        <v>0</v>
      </c>
      <c r="G345" s="195"/>
      <c r="H345" s="195"/>
      <c r="I345" s="195"/>
      <c r="J345" s="194">
        <f t="shared" si="68"/>
        <v>0</v>
      </c>
      <c r="K345" s="194">
        <v>0</v>
      </c>
      <c r="L345" s="194">
        <v>0</v>
      </c>
    </row>
    <row r="346" spans="1:12" s="111" customFormat="1" ht="37.5" hidden="1" x14ac:dyDescent="0.2">
      <c r="A346" s="386"/>
      <c r="B346" s="367"/>
      <c r="C346" s="127" t="s">
        <v>20</v>
      </c>
      <c r="D346" s="194">
        <f t="shared" si="67"/>
        <v>0</v>
      </c>
      <c r="E346" s="194">
        <v>0</v>
      </c>
      <c r="F346" s="194">
        <v>0</v>
      </c>
      <c r="G346" s="195"/>
      <c r="H346" s="195"/>
      <c r="I346" s="195"/>
      <c r="J346" s="194">
        <f t="shared" si="68"/>
        <v>0</v>
      </c>
      <c r="K346" s="194">
        <v>0</v>
      </c>
      <c r="L346" s="194">
        <v>0</v>
      </c>
    </row>
    <row r="347" spans="1:12" s="111" customFormat="1" ht="18.75" hidden="1" x14ac:dyDescent="0.2">
      <c r="A347" s="386"/>
      <c r="B347" s="367"/>
      <c r="C347" s="127" t="s">
        <v>11</v>
      </c>
      <c r="D347" s="194">
        <f t="shared" si="67"/>
        <v>0</v>
      </c>
      <c r="E347" s="194">
        <v>0</v>
      </c>
      <c r="F347" s="194">
        <v>0</v>
      </c>
      <c r="G347" s="195"/>
      <c r="H347" s="195"/>
      <c r="I347" s="195"/>
      <c r="J347" s="194">
        <f t="shared" si="68"/>
        <v>0</v>
      </c>
      <c r="K347" s="194">
        <v>0</v>
      </c>
      <c r="L347" s="194">
        <v>0</v>
      </c>
    </row>
    <row r="348" spans="1:12" s="111" customFormat="1" ht="18.75" hidden="1" x14ac:dyDescent="0.2">
      <c r="A348" s="386"/>
      <c r="B348" s="367"/>
      <c r="C348" s="127" t="s">
        <v>10</v>
      </c>
      <c r="D348" s="194">
        <f t="shared" si="67"/>
        <v>0</v>
      </c>
      <c r="E348" s="194">
        <v>0</v>
      </c>
      <c r="F348" s="194">
        <v>0</v>
      </c>
      <c r="G348" s="195"/>
      <c r="H348" s="195"/>
      <c r="I348" s="195"/>
      <c r="J348" s="194">
        <f t="shared" si="68"/>
        <v>0</v>
      </c>
      <c r="K348" s="194">
        <v>0</v>
      </c>
      <c r="L348" s="194">
        <v>0</v>
      </c>
    </row>
    <row r="349" spans="1:12" s="111" customFormat="1" ht="18.75" hidden="1" customHeight="1" x14ac:dyDescent="0.2">
      <c r="A349" s="386" t="s">
        <v>220</v>
      </c>
      <c r="B349" s="367" t="s">
        <v>395</v>
      </c>
      <c r="C349" s="127" t="s">
        <v>33</v>
      </c>
      <c r="D349" s="194">
        <f t="shared" si="67"/>
        <v>100</v>
      </c>
      <c r="E349" s="194">
        <f>E350+E360+E361</f>
        <v>0</v>
      </c>
      <c r="F349" s="194">
        <f>F350+F360+F361</f>
        <v>100</v>
      </c>
      <c r="G349" s="195"/>
      <c r="H349" s="195"/>
      <c r="I349" s="195"/>
      <c r="J349" s="194">
        <f t="shared" si="68"/>
        <v>100</v>
      </c>
      <c r="K349" s="194">
        <f>K350+K360+K361</f>
        <v>0</v>
      </c>
      <c r="L349" s="194">
        <f>L350+L360+L361</f>
        <v>100</v>
      </c>
    </row>
    <row r="350" spans="1:12" s="111" customFormat="1" ht="18.75" hidden="1" x14ac:dyDescent="0.2">
      <c r="A350" s="386"/>
      <c r="B350" s="367"/>
      <c r="C350" s="127" t="s">
        <v>13</v>
      </c>
      <c r="D350" s="194">
        <f t="shared" si="67"/>
        <v>100</v>
      </c>
      <c r="E350" s="194">
        <f>E352+E359</f>
        <v>0</v>
      </c>
      <c r="F350" s="194">
        <f>F352+F359</f>
        <v>100</v>
      </c>
      <c r="G350" s="195"/>
      <c r="H350" s="195"/>
      <c r="I350" s="195"/>
      <c r="J350" s="194">
        <f t="shared" si="68"/>
        <v>100</v>
      </c>
      <c r="K350" s="194">
        <f>K352+K359</f>
        <v>0</v>
      </c>
      <c r="L350" s="194">
        <f>L352+L359</f>
        <v>100</v>
      </c>
    </row>
    <row r="351" spans="1:12" s="111" customFormat="1" ht="18.75" hidden="1" x14ac:dyDescent="0.2">
      <c r="A351" s="386"/>
      <c r="B351" s="367"/>
      <c r="C351" s="127" t="s">
        <v>12</v>
      </c>
      <c r="D351" s="194"/>
      <c r="E351" s="194"/>
      <c r="F351" s="194"/>
      <c r="G351" s="195"/>
      <c r="H351" s="195"/>
      <c r="I351" s="195"/>
      <c r="J351" s="194"/>
      <c r="K351" s="194"/>
      <c r="L351" s="194"/>
    </row>
    <row r="352" spans="1:12" s="111" customFormat="1" ht="37.5" hidden="1" x14ac:dyDescent="0.2">
      <c r="A352" s="386"/>
      <c r="B352" s="367"/>
      <c r="C352" s="127" t="s">
        <v>15</v>
      </c>
      <c r="D352" s="194">
        <f t="shared" ref="D352:D363" si="69">E352+F352</f>
        <v>100</v>
      </c>
      <c r="E352" s="194">
        <f>E353+E354+E355+E356+E357+E358</f>
        <v>0</v>
      </c>
      <c r="F352" s="194">
        <f>F353+F354+F355+F356+F357+F358</f>
        <v>100</v>
      </c>
      <c r="G352" s="195"/>
      <c r="H352" s="195"/>
      <c r="I352" s="195"/>
      <c r="J352" s="194">
        <f t="shared" ref="J352:J363" si="70">K352+L352</f>
        <v>100</v>
      </c>
      <c r="K352" s="194">
        <f>K353+K354+K355+K356+K357+K358</f>
        <v>0</v>
      </c>
      <c r="L352" s="194">
        <f>L353+L354+L355+L356+L357+L358</f>
        <v>100</v>
      </c>
    </row>
    <row r="353" spans="1:12" s="111" customFormat="1" ht="37.5" hidden="1" x14ac:dyDescent="0.2">
      <c r="A353" s="386"/>
      <c r="B353" s="367"/>
      <c r="C353" s="128" t="s">
        <v>21</v>
      </c>
      <c r="D353" s="194">
        <f t="shared" si="69"/>
        <v>100</v>
      </c>
      <c r="E353" s="194">
        <v>0</v>
      </c>
      <c r="F353" s="194">
        <v>100</v>
      </c>
      <c r="G353" s="195"/>
      <c r="H353" s="195"/>
      <c r="I353" s="195"/>
      <c r="J353" s="194">
        <f t="shared" si="70"/>
        <v>100</v>
      </c>
      <c r="K353" s="194">
        <v>0</v>
      </c>
      <c r="L353" s="194">
        <v>100</v>
      </c>
    </row>
    <row r="354" spans="1:12" s="111" customFormat="1" ht="37.5" hidden="1" x14ac:dyDescent="0.2">
      <c r="A354" s="386"/>
      <c r="B354" s="367"/>
      <c r="C354" s="128" t="s">
        <v>22</v>
      </c>
      <c r="D354" s="194">
        <f t="shared" si="69"/>
        <v>0</v>
      </c>
      <c r="E354" s="194">
        <v>0</v>
      </c>
      <c r="F354" s="194">
        <v>0</v>
      </c>
      <c r="G354" s="195"/>
      <c r="H354" s="195"/>
      <c r="I354" s="195"/>
      <c r="J354" s="194">
        <f t="shared" si="70"/>
        <v>0</v>
      </c>
      <c r="K354" s="194">
        <v>0</v>
      </c>
      <c r="L354" s="194">
        <v>0</v>
      </c>
    </row>
    <row r="355" spans="1:12" s="111" customFormat="1" ht="37.5" hidden="1" x14ac:dyDescent="0.2">
      <c r="A355" s="386"/>
      <c r="B355" s="367"/>
      <c r="C355" s="128" t="s">
        <v>16</v>
      </c>
      <c r="D355" s="194">
        <f t="shared" si="69"/>
        <v>0</v>
      </c>
      <c r="E355" s="194">
        <v>0</v>
      </c>
      <c r="F355" s="194">
        <v>0</v>
      </c>
      <c r="G355" s="195"/>
      <c r="H355" s="195"/>
      <c r="I355" s="195"/>
      <c r="J355" s="194">
        <f t="shared" si="70"/>
        <v>0</v>
      </c>
      <c r="K355" s="194">
        <v>0</v>
      </c>
      <c r="L355" s="194">
        <v>0</v>
      </c>
    </row>
    <row r="356" spans="1:12" s="111" customFormat="1" ht="37.5" hidden="1" x14ac:dyDescent="0.2">
      <c r="A356" s="386"/>
      <c r="B356" s="367"/>
      <c r="C356" s="128" t="s">
        <v>17</v>
      </c>
      <c r="D356" s="194">
        <f t="shared" si="69"/>
        <v>0</v>
      </c>
      <c r="E356" s="194">
        <v>0</v>
      </c>
      <c r="F356" s="194">
        <v>0</v>
      </c>
      <c r="G356" s="195"/>
      <c r="H356" s="195"/>
      <c r="I356" s="195"/>
      <c r="J356" s="194">
        <f t="shared" si="70"/>
        <v>0</v>
      </c>
      <c r="K356" s="194">
        <v>0</v>
      </c>
      <c r="L356" s="194">
        <v>0</v>
      </c>
    </row>
    <row r="357" spans="1:12" s="111" customFormat="1" ht="37.5" hidden="1" x14ac:dyDescent="0.2">
      <c r="A357" s="386"/>
      <c r="B357" s="367"/>
      <c r="C357" s="128" t="s">
        <v>18</v>
      </c>
      <c r="D357" s="194">
        <f t="shared" si="69"/>
        <v>0</v>
      </c>
      <c r="E357" s="194">
        <v>0</v>
      </c>
      <c r="F357" s="194">
        <v>0</v>
      </c>
      <c r="G357" s="195"/>
      <c r="H357" s="195"/>
      <c r="I357" s="195"/>
      <c r="J357" s="194">
        <f t="shared" si="70"/>
        <v>0</v>
      </c>
      <c r="K357" s="194">
        <v>0</v>
      </c>
      <c r="L357" s="194">
        <v>0</v>
      </c>
    </row>
    <row r="358" spans="1:12" s="111" customFormat="1" ht="37.5" hidden="1" x14ac:dyDescent="0.2">
      <c r="A358" s="386"/>
      <c r="B358" s="367"/>
      <c r="C358" s="128" t="s">
        <v>19</v>
      </c>
      <c r="D358" s="194">
        <f t="shared" si="69"/>
        <v>0</v>
      </c>
      <c r="E358" s="194">
        <v>0</v>
      </c>
      <c r="F358" s="194">
        <v>0</v>
      </c>
      <c r="G358" s="195"/>
      <c r="H358" s="195"/>
      <c r="I358" s="195"/>
      <c r="J358" s="194">
        <f t="shared" si="70"/>
        <v>0</v>
      </c>
      <c r="K358" s="194">
        <v>0</v>
      </c>
      <c r="L358" s="194">
        <v>0</v>
      </c>
    </row>
    <row r="359" spans="1:12" s="111" customFormat="1" ht="37.5" hidden="1" x14ac:dyDescent="0.2">
      <c r="A359" s="386"/>
      <c r="B359" s="367"/>
      <c r="C359" s="127" t="s">
        <v>20</v>
      </c>
      <c r="D359" s="194">
        <f t="shared" si="69"/>
        <v>0</v>
      </c>
      <c r="E359" s="194">
        <v>0</v>
      </c>
      <c r="F359" s="194">
        <v>0</v>
      </c>
      <c r="G359" s="195"/>
      <c r="H359" s="195"/>
      <c r="I359" s="195"/>
      <c r="J359" s="194">
        <f t="shared" si="70"/>
        <v>0</v>
      </c>
      <c r="K359" s="194">
        <v>0</v>
      </c>
      <c r="L359" s="194">
        <v>0</v>
      </c>
    </row>
    <row r="360" spans="1:12" s="111" customFormat="1" ht="18.75" hidden="1" x14ac:dyDescent="0.2">
      <c r="A360" s="386"/>
      <c r="B360" s="367"/>
      <c r="C360" s="127" t="s">
        <v>11</v>
      </c>
      <c r="D360" s="194">
        <f t="shared" si="69"/>
        <v>0</v>
      </c>
      <c r="E360" s="194">
        <v>0</v>
      </c>
      <c r="F360" s="194">
        <v>0</v>
      </c>
      <c r="G360" s="195"/>
      <c r="H360" s="195"/>
      <c r="I360" s="195"/>
      <c r="J360" s="194">
        <f t="shared" si="70"/>
        <v>0</v>
      </c>
      <c r="K360" s="194">
        <v>0</v>
      </c>
      <c r="L360" s="194">
        <v>0</v>
      </c>
    </row>
    <row r="361" spans="1:12" s="111" customFormat="1" ht="18.75" hidden="1" x14ac:dyDescent="0.2">
      <c r="A361" s="386"/>
      <c r="B361" s="367"/>
      <c r="C361" s="127" t="s">
        <v>10</v>
      </c>
      <c r="D361" s="194">
        <f t="shared" si="69"/>
        <v>0</v>
      </c>
      <c r="E361" s="194">
        <v>0</v>
      </c>
      <c r="F361" s="194">
        <v>0</v>
      </c>
      <c r="G361" s="195"/>
      <c r="H361" s="195"/>
      <c r="I361" s="195"/>
      <c r="J361" s="194">
        <f t="shared" si="70"/>
        <v>0</v>
      </c>
      <c r="K361" s="194">
        <v>0</v>
      </c>
      <c r="L361" s="194">
        <v>0</v>
      </c>
    </row>
    <row r="362" spans="1:12" s="111" customFormat="1" ht="18.75" hidden="1" customHeight="1" x14ac:dyDescent="0.2">
      <c r="A362" s="386" t="s">
        <v>221</v>
      </c>
      <c r="B362" s="367" t="s">
        <v>396</v>
      </c>
      <c r="C362" s="127" t="s">
        <v>33</v>
      </c>
      <c r="D362" s="194">
        <f t="shared" si="69"/>
        <v>100</v>
      </c>
      <c r="E362" s="194">
        <f>E363+E373+E374</f>
        <v>0</v>
      </c>
      <c r="F362" s="194">
        <f>F363+F373+F374</f>
        <v>100</v>
      </c>
      <c r="G362" s="195"/>
      <c r="H362" s="195"/>
      <c r="I362" s="195"/>
      <c r="J362" s="194">
        <f t="shared" si="70"/>
        <v>100</v>
      </c>
      <c r="K362" s="194">
        <f>K363+K373+K374</f>
        <v>0</v>
      </c>
      <c r="L362" s="194">
        <f>L363+L373+L374</f>
        <v>100</v>
      </c>
    </row>
    <row r="363" spans="1:12" s="111" customFormat="1" ht="18.75" hidden="1" x14ac:dyDescent="0.2">
      <c r="A363" s="386"/>
      <c r="B363" s="367"/>
      <c r="C363" s="127" t="s">
        <v>13</v>
      </c>
      <c r="D363" s="194">
        <f t="shared" si="69"/>
        <v>100</v>
      </c>
      <c r="E363" s="194">
        <f>E365+E372</f>
        <v>0</v>
      </c>
      <c r="F363" s="194">
        <f>F365+F372</f>
        <v>100</v>
      </c>
      <c r="G363" s="195"/>
      <c r="H363" s="195"/>
      <c r="I363" s="195"/>
      <c r="J363" s="194">
        <f t="shared" si="70"/>
        <v>100</v>
      </c>
      <c r="K363" s="194">
        <f>K365+K372</f>
        <v>0</v>
      </c>
      <c r="L363" s="194">
        <f>L365+L372</f>
        <v>100</v>
      </c>
    </row>
    <row r="364" spans="1:12" s="111" customFormat="1" ht="18.75" hidden="1" x14ac:dyDescent="0.2">
      <c r="A364" s="386"/>
      <c r="B364" s="367"/>
      <c r="C364" s="127" t="s">
        <v>12</v>
      </c>
      <c r="D364" s="194"/>
      <c r="E364" s="194"/>
      <c r="F364" s="194"/>
      <c r="G364" s="195"/>
      <c r="H364" s="195"/>
      <c r="I364" s="195"/>
      <c r="J364" s="194"/>
      <c r="K364" s="194"/>
      <c r="L364" s="194"/>
    </row>
    <row r="365" spans="1:12" s="111" customFormat="1" ht="37.5" hidden="1" x14ac:dyDescent="0.2">
      <c r="A365" s="386"/>
      <c r="B365" s="367"/>
      <c r="C365" s="127" t="s">
        <v>15</v>
      </c>
      <c r="D365" s="194">
        <f t="shared" ref="D365:D376" si="71">E365+F365</f>
        <v>100</v>
      </c>
      <c r="E365" s="194">
        <f>E366+E367+E368+E369+E370+E371</f>
        <v>0</v>
      </c>
      <c r="F365" s="194">
        <f>F366+F367+F368+F369+F370+F371</f>
        <v>100</v>
      </c>
      <c r="G365" s="195"/>
      <c r="H365" s="195"/>
      <c r="I365" s="195"/>
      <c r="J365" s="194">
        <f t="shared" ref="J365:J376" si="72">K365+L365</f>
        <v>100</v>
      </c>
      <c r="K365" s="194">
        <f>K366+K367+K368+K369+K370+K371</f>
        <v>0</v>
      </c>
      <c r="L365" s="194">
        <f>L366+L367+L368+L369+L370+L371</f>
        <v>100</v>
      </c>
    </row>
    <row r="366" spans="1:12" s="111" customFormat="1" ht="37.5" hidden="1" x14ac:dyDescent="0.2">
      <c r="A366" s="386"/>
      <c r="B366" s="367"/>
      <c r="C366" s="128" t="s">
        <v>21</v>
      </c>
      <c r="D366" s="194">
        <f t="shared" si="71"/>
        <v>100</v>
      </c>
      <c r="E366" s="194">
        <v>0</v>
      </c>
      <c r="F366" s="194">
        <v>100</v>
      </c>
      <c r="G366" s="195"/>
      <c r="H366" s="195"/>
      <c r="I366" s="195"/>
      <c r="J366" s="194">
        <f t="shared" si="72"/>
        <v>100</v>
      </c>
      <c r="K366" s="194">
        <v>0</v>
      </c>
      <c r="L366" s="194">
        <v>100</v>
      </c>
    </row>
    <row r="367" spans="1:12" s="111" customFormat="1" ht="37.5" hidden="1" x14ac:dyDescent="0.2">
      <c r="A367" s="386"/>
      <c r="B367" s="367"/>
      <c r="C367" s="128" t="s">
        <v>22</v>
      </c>
      <c r="D367" s="194">
        <f t="shared" si="71"/>
        <v>0</v>
      </c>
      <c r="E367" s="194">
        <v>0</v>
      </c>
      <c r="F367" s="194">
        <v>0</v>
      </c>
      <c r="G367" s="195"/>
      <c r="H367" s="195"/>
      <c r="I367" s="195"/>
      <c r="J367" s="194">
        <f t="shared" si="72"/>
        <v>0</v>
      </c>
      <c r="K367" s="194">
        <v>0</v>
      </c>
      <c r="L367" s="194">
        <v>0</v>
      </c>
    </row>
    <row r="368" spans="1:12" s="111" customFormat="1" ht="37.5" hidden="1" x14ac:dyDescent="0.2">
      <c r="A368" s="386"/>
      <c r="B368" s="367"/>
      <c r="C368" s="128" t="s">
        <v>16</v>
      </c>
      <c r="D368" s="194">
        <f t="shared" si="71"/>
        <v>0</v>
      </c>
      <c r="E368" s="194">
        <v>0</v>
      </c>
      <c r="F368" s="194">
        <v>0</v>
      </c>
      <c r="G368" s="195"/>
      <c r="H368" s="195"/>
      <c r="I368" s="195"/>
      <c r="J368" s="194">
        <f t="shared" si="72"/>
        <v>0</v>
      </c>
      <c r="K368" s="194">
        <v>0</v>
      </c>
      <c r="L368" s="194">
        <v>0</v>
      </c>
    </row>
    <row r="369" spans="1:12" s="111" customFormat="1" ht="37.5" hidden="1" x14ac:dyDescent="0.2">
      <c r="A369" s="386"/>
      <c r="B369" s="367"/>
      <c r="C369" s="128" t="s">
        <v>17</v>
      </c>
      <c r="D369" s="194">
        <f t="shared" si="71"/>
        <v>0</v>
      </c>
      <c r="E369" s="194">
        <v>0</v>
      </c>
      <c r="F369" s="194">
        <v>0</v>
      </c>
      <c r="G369" s="195"/>
      <c r="H369" s="195"/>
      <c r="I369" s="195"/>
      <c r="J369" s="194">
        <f t="shared" si="72"/>
        <v>0</v>
      </c>
      <c r="K369" s="194">
        <v>0</v>
      </c>
      <c r="L369" s="194">
        <v>0</v>
      </c>
    </row>
    <row r="370" spans="1:12" s="111" customFormat="1" ht="37.5" hidden="1" x14ac:dyDescent="0.2">
      <c r="A370" s="386"/>
      <c r="B370" s="367"/>
      <c r="C370" s="128" t="s">
        <v>18</v>
      </c>
      <c r="D370" s="194">
        <f t="shared" si="71"/>
        <v>0</v>
      </c>
      <c r="E370" s="194">
        <v>0</v>
      </c>
      <c r="F370" s="194">
        <v>0</v>
      </c>
      <c r="G370" s="195"/>
      <c r="H370" s="195"/>
      <c r="I370" s="195"/>
      <c r="J370" s="194">
        <f t="shared" si="72"/>
        <v>0</v>
      </c>
      <c r="K370" s="194">
        <v>0</v>
      </c>
      <c r="L370" s="194">
        <v>0</v>
      </c>
    </row>
    <row r="371" spans="1:12" s="111" customFormat="1" ht="37.5" hidden="1" x14ac:dyDescent="0.2">
      <c r="A371" s="386"/>
      <c r="B371" s="367"/>
      <c r="C371" s="128" t="s">
        <v>19</v>
      </c>
      <c r="D371" s="194">
        <f t="shared" si="71"/>
        <v>0</v>
      </c>
      <c r="E371" s="194">
        <v>0</v>
      </c>
      <c r="F371" s="194">
        <v>0</v>
      </c>
      <c r="G371" s="195"/>
      <c r="H371" s="195"/>
      <c r="I371" s="195"/>
      <c r="J371" s="194">
        <f t="shared" si="72"/>
        <v>0</v>
      </c>
      <c r="K371" s="194">
        <v>0</v>
      </c>
      <c r="L371" s="194">
        <v>0</v>
      </c>
    </row>
    <row r="372" spans="1:12" s="111" customFormat="1" ht="37.5" hidden="1" x14ac:dyDescent="0.2">
      <c r="A372" s="386"/>
      <c r="B372" s="367"/>
      <c r="C372" s="127" t="s">
        <v>20</v>
      </c>
      <c r="D372" s="194">
        <f t="shared" si="71"/>
        <v>0</v>
      </c>
      <c r="E372" s="194">
        <v>0</v>
      </c>
      <c r="F372" s="194">
        <v>0</v>
      </c>
      <c r="G372" s="195"/>
      <c r="H372" s="195"/>
      <c r="I372" s="195"/>
      <c r="J372" s="194">
        <f t="shared" si="72"/>
        <v>0</v>
      </c>
      <c r="K372" s="194">
        <v>0</v>
      </c>
      <c r="L372" s="194">
        <v>0</v>
      </c>
    </row>
    <row r="373" spans="1:12" s="111" customFormat="1" ht="18.75" hidden="1" x14ac:dyDescent="0.2">
      <c r="A373" s="386"/>
      <c r="B373" s="367"/>
      <c r="C373" s="127" t="s">
        <v>11</v>
      </c>
      <c r="D373" s="194">
        <f t="shared" si="71"/>
        <v>0</v>
      </c>
      <c r="E373" s="194">
        <v>0</v>
      </c>
      <c r="F373" s="194">
        <v>0</v>
      </c>
      <c r="G373" s="195"/>
      <c r="H373" s="195"/>
      <c r="I373" s="195"/>
      <c r="J373" s="194">
        <f t="shared" si="72"/>
        <v>0</v>
      </c>
      <c r="K373" s="194">
        <v>0</v>
      </c>
      <c r="L373" s="194">
        <v>0</v>
      </c>
    </row>
    <row r="374" spans="1:12" s="111" customFormat="1" ht="18.75" hidden="1" x14ac:dyDescent="0.2">
      <c r="A374" s="386"/>
      <c r="B374" s="367"/>
      <c r="C374" s="127" t="s">
        <v>10</v>
      </c>
      <c r="D374" s="194">
        <f t="shared" si="71"/>
        <v>0</v>
      </c>
      <c r="E374" s="194">
        <v>0</v>
      </c>
      <c r="F374" s="194">
        <v>0</v>
      </c>
      <c r="G374" s="195"/>
      <c r="H374" s="195"/>
      <c r="I374" s="195"/>
      <c r="J374" s="194">
        <f t="shared" si="72"/>
        <v>0</v>
      </c>
      <c r="K374" s="194">
        <v>0</v>
      </c>
      <c r="L374" s="194">
        <v>0</v>
      </c>
    </row>
    <row r="375" spans="1:12" s="111" customFormat="1" ht="18.75" hidden="1" customHeight="1" x14ac:dyDescent="0.2">
      <c r="A375" s="386" t="s">
        <v>222</v>
      </c>
      <c r="B375" s="367" t="s">
        <v>397</v>
      </c>
      <c r="C375" s="127" t="s">
        <v>33</v>
      </c>
      <c r="D375" s="194">
        <f t="shared" si="71"/>
        <v>100</v>
      </c>
      <c r="E375" s="194">
        <f>E376+E386+E387</f>
        <v>0</v>
      </c>
      <c r="F375" s="194">
        <f>F376+F386+F387</f>
        <v>100</v>
      </c>
      <c r="G375" s="195"/>
      <c r="H375" s="195"/>
      <c r="I375" s="195"/>
      <c r="J375" s="194">
        <f t="shared" si="72"/>
        <v>100</v>
      </c>
      <c r="K375" s="194">
        <f>K376+K386+K387</f>
        <v>0</v>
      </c>
      <c r="L375" s="194">
        <f>L376+L386+L387</f>
        <v>100</v>
      </c>
    </row>
    <row r="376" spans="1:12" s="111" customFormat="1" ht="18.75" hidden="1" x14ac:dyDescent="0.2">
      <c r="A376" s="386"/>
      <c r="B376" s="367"/>
      <c r="C376" s="127" t="s">
        <v>13</v>
      </c>
      <c r="D376" s="194">
        <f t="shared" si="71"/>
        <v>100</v>
      </c>
      <c r="E376" s="194">
        <f>E378+E385</f>
        <v>0</v>
      </c>
      <c r="F376" s="194">
        <f>F378+F385</f>
        <v>100</v>
      </c>
      <c r="G376" s="195"/>
      <c r="H376" s="195"/>
      <c r="I376" s="195"/>
      <c r="J376" s="194">
        <f t="shared" si="72"/>
        <v>100</v>
      </c>
      <c r="K376" s="194">
        <f>K378+K385</f>
        <v>0</v>
      </c>
      <c r="L376" s="194">
        <f>L378+L385</f>
        <v>100</v>
      </c>
    </row>
    <row r="377" spans="1:12" s="111" customFormat="1" ht="18.75" hidden="1" x14ac:dyDescent="0.2">
      <c r="A377" s="386"/>
      <c r="B377" s="367"/>
      <c r="C377" s="127" t="s">
        <v>12</v>
      </c>
      <c r="D377" s="194"/>
      <c r="E377" s="194"/>
      <c r="F377" s="194"/>
      <c r="G377" s="195"/>
      <c r="H377" s="195"/>
      <c r="I377" s="195"/>
      <c r="J377" s="194"/>
      <c r="K377" s="194"/>
      <c r="L377" s="194"/>
    </row>
    <row r="378" spans="1:12" s="111" customFormat="1" ht="37.5" hidden="1" x14ac:dyDescent="0.2">
      <c r="A378" s="386"/>
      <c r="B378" s="367"/>
      <c r="C378" s="127" t="s">
        <v>15</v>
      </c>
      <c r="D378" s="194">
        <f t="shared" ref="D378:D389" si="73">E378+F378</f>
        <v>100</v>
      </c>
      <c r="E378" s="194">
        <f>E379+E380+E381+E382+E383+E384</f>
        <v>0</v>
      </c>
      <c r="F378" s="194">
        <f>F379+F380+F381+F382+F383+F384</f>
        <v>100</v>
      </c>
      <c r="G378" s="195"/>
      <c r="H378" s="195"/>
      <c r="I378" s="195"/>
      <c r="J378" s="194">
        <f t="shared" ref="J378:J389" si="74">K378+L378</f>
        <v>100</v>
      </c>
      <c r="K378" s="194">
        <f>K379+K380+K381+K382+K383+K384</f>
        <v>0</v>
      </c>
      <c r="L378" s="194">
        <f>L379+L380+L381+L382+L383+L384</f>
        <v>100</v>
      </c>
    </row>
    <row r="379" spans="1:12" s="111" customFormat="1" ht="37.5" hidden="1" x14ac:dyDescent="0.2">
      <c r="A379" s="386"/>
      <c r="B379" s="367"/>
      <c r="C379" s="128" t="s">
        <v>21</v>
      </c>
      <c r="D379" s="194">
        <f t="shared" si="73"/>
        <v>100</v>
      </c>
      <c r="E379" s="194">
        <v>0</v>
      </c>
      <c r="F379" s="194">
        <v>100</v>
      </c>
      <c r="G379" s="195"/>
      <c r="H379" s="195"/>
      <c r="I379" s="195"/>
      <c r="J379" s="194">
        <f t="shared" si="74"/>
        <v>100</v>
      </c>
      <c r="K379" s="194">
        <v>0</v>
      </c>
      <c r="L379" s="194">
        <v>100</v>
      </c>
    </row>
    <row r="380" spans="1:12" s="111" customFormat="1" ht="37.5" hidden="1" x14ac:dyDescent="0.2">
      <c r="A380" s="386"/>
      <c r="B380" s="367"/>
      <c r="C380" s="128" t="s">
        <v>22</v>
      </c>
      <c r="D380" s="194">
        <f t="shared" si="73"/>
        <v>0</v>
      </c>
      <c r="E380" s="194">
        <v>0</v>
      </c>
      <c r="F380" s="194">
        <v>0</v>
      </c>
      <c r="G380" s="195"/>
      <c r="H380" s="195"/>
      <c r="I380" s="195"/>
      <c r="J380" s="194">
        <f t="shared" si="74"/>
        <v>0</v>
      </c>
      <c r="K380" s="194">
        <v>0</v>
      </c>
      <c r="L380" s="194">
        <v>0</v>
      </c>
    </row>
    <row r="381" spans="1:12" s="111" customFormat="1" ht="37.5" hidden="1" x14ac:dyDescent="0.2">
      <c r="A381" s="386"/>
      <c r="B381" s="367"/>
      <c r="C381" s="128" t="s">
        <v>16</v>
      </c>
      <c r="D381" s="194">
        <f t="shared" si="73"/>
        <v>0</v>
      </c>
      <c r="E381" s="194">
        <v>0</v>
      </c>
      <c r="F381" s="194">
        <v>0</v>
      </c>
      <c r="G381" s="195"/>
      <c r="H381" s="195"/>
      <c r="I381" s="195"/>
      <c r="J381" s="194">
        <f t="shared" si="74"/>
        <v>0</v>
      </c>
      <c r="K381" s="194">
        <v>0</v>
      </c>
      <c r="L381" s="194">
        <v>0</v>
      </c>
    </row>
    <row r="382" spans="1:12" s="111" customFormat="1" ht="37.5" hidden="1" x14ac:dyDescent="0.2">
      <c r="A382" s="386"/>
      <c r="B382" s="367"/>
      <c r="C382" s="128" t="s">
        <v>17</v>
      </c>
      <c r="D382" s="194">
        <f t="shared" si="73"/>
        <v>0</v>
      </c>
      <c r="E382" s="194">
        <v>0</v>
      </c>
      <c r="F382" s="194">
        <v>0</v>
      </c>
      <c r="G382" s="195"/>
      <c r="H382" s="195"/>
      <c r="I382" s="195"/>
      <c r="J382" s="194">
        <f t="shared" si="74"/>
        <v>0</v>
      </c>
      <c r="K382" s="194">
        <v>0</v>
      </c>
      <c r="L382" s="194">
        <v>0</v>
      </c>
    </row>
    <row r="383" spans="1:12" s="111" customFormat="1" ht="37.5" hidden="1" x14ac:dyDescent="0.2">
      <c r="A383" s="386"/>
      <c r="B383" s="367"/>
      <c r="C383" s="128" t="s">
        <v>18</v>
      </c>
      <c r="D383" s="194">
        <f t="shared" si="73"/>
        <v>0</v>
      </c>
      <c r="E383" s="194">
        <v>0</v>
      </c>
      <c r="F383" s="194">
        <v>0</v>
      </c>
      <c r="G383" s="195"/>
      <c r="H383" s="195"/>
      <c r="I383" s="195"/>
      <c r="J383" s="194">
        <f t="shared" si="74"/>
        <v>0</v>
      </c>
      <c r="K383" s="194">
        <v>0</v>
      </c>
      <c r="L383" s="194">
        <v>0</v>
      </c>
    </row>
    <row r="384" spans="1:12" s="111" customFormat="1" ht="37.5" hidden="1" x14ac:dyDescent="0.2">
      <c r="A384" s="386"/>
      <c r="B384" s="367"/>
      <c r="C384" s="128" t="s">
        <v>19</v>
      </c>
      <c r="D384" s="194">
        <f t="shared" si="73"/>
        <v>0</v>
      </c>
      <c r="E384" s="194">
        <v>0</v>
      </c>
      <c r="F384" s="194">
        <v>0</v>
      </c>
      <c r="G384" s="195"/>
      <c r="H384" s="195"/>
      <c r="I384" s="195"/>
      <c r="J384" s="194">
        <f t="shared" si="74"/>
        <v>0</v>
      </c>
      <c r="K384" s="194">
        <v>0</v>
      </c>
      <c r="L384" s="194">
        <v>0</v>
      </c>
    </row>
    <row r="385" spans="1:12" s="111" customFormat="1" ht="37.5" hidden="1" x14ac:dyDescent="0.2">
      <c r="A385" s="386"/>
      <c r="B385" s="367"/>
      <c r="C385" s="127" t="s">
        <v>20</v>
      </c>
      <c r="D385" s="194">
        <f t="shared" si="73"/>
        <v>0</v>
      </c>
      <c r="E385" s="194">
        <v>0</v>
      </c>
      <c r="F385" s="194">
        <v>0</v>
      </c>
      <c r="G385" s="195"/>
      <c r="H385" s="195"/>
      <c r="I385" s="195"/>
      <c r="J385" s="194">
        <f t="shared" si="74"/>
        <v>0</v>
      </c>
      <c r="K385" s="194">
        <v>0</v>
      </c>
      <c r="L385" s="194">
        <v>0</v>
      </c>
    </row>
    <row r="386" spans="1:12" s="111" customFormat="1" ht="18.75" hidden="1" x14ac:dyDescent="0.2">
      <c r="A386" s="386"/>
      <c r="B386" s="367"/>
      <c r="C386" s="127" t="s">
        <v>11</v>
      </c>
      <c r="D386" s="194">
        <f t="shared" si="73"/>
        <v>0</v>
      </c>
      <c r="E386" s="194">
        <v>0</v>
      </c>
      <c r="F386" s="194">
        <v>0</v>
      </c>
      <c r="G386" s="195"/>
      <c r="H386" s="195"/>
      <c r="I386" s="195"/>
      <c r="J386" s="194">
        <f t="shared" si="74"/>
        <v>0</v>
      </c>
      <c r="K386" s="194">
        <v>0</v>
      </c>
      <c r="L386" s="194">
        <v>0</v>
      </c>
    </row>
    <row r="387" spans="1:12" s="111" customFormat="1" ht="18.75" hidden="1" x14ac:dyDescent="0.2">
      <c r="A387" s="386"/>
      <c r="B387" s="367"/>
      <c r="C387" s="127" t="s">
        <v>10</v>
      </c>
      <c r="D387" s="194">
        <f t="shared" si="73"/>
        <v>0</v>
      </c>
      <c r="E387" s="194">
        <v>0</v>
      </c>
      <c r="F387" s="194">
        <v>0</v>
      </c>
      <c r="G387" s="195"/>
      <c r="H387" s="195"/>
      <c r="I387" s="195"/>
      <c r="J387" s="194">
        <f t="shared" si="74"/>
        <v>0</v>
      </c>
      <c r="K387" s="194">
        <v>0</v>
      </c>
      <c r="L387" s="194">
        <v>0</v>
      </c>
    </row>
    <row r="388" spans="1:12" s="111" customFormat="1" ht="18.75" hidden="1" customHeight="1" x14ac:dyDescent="0.2">
      <c r="A388" s="386" t="s">
        <v>223</v>
      </c>
      <c r="B388" s="367" t="s">
        <v>398</v>
      </c>
      <c r="C388" s="127" t="s">
        <v>33</v>
      </c>
      <c r="D388" s="194">
        <f t="shared" si="73"/>
        <v>100</v>
      </c>
      <c r="E388" s="194">
        <f>E389+E399+E400</f>
        <v>0</v>
      </c>
      <c r="F388" s="194">
        <f>F389+F399+F400</f>
        <v>100</v>
      </c>
      <c r="G388" s="195"/>
      <c r="H388" s="195"/>
      <c r="I388" s="195"/>
      <c r="J388" s="194">
        <f t="shared" si="74"/>
        <v>100</v>
      </c>
      <c r="K388" s="194">
        <f>K389+K399+K400</f>
        <v>0</v>
      </c>
      <c r="L388" s="194">
        <f>L389+L399+L400</f>
        <v>100</v>
      </c>
    </row>
    <row r="389" spans="1:12" s="111" customFormat="1" ht="18.75" hidden="1" x14ac:dyDescent="0.2">
      <c r="A389" s="386"/>
      <c r="B389" s="367"/>
      <c r="C389" s="127" t="s">
        <v>13</v>
      </c>
      <c r="D389" s="194">
        <f t="shared" si="73"/>
        <v>100</v>
      </c>
      <c r="E389" s="194">
        <f>E391+E398</f>
        <v>0</v>
      </c>
      <c r="F389" s="194">
        <f>F391+F398</f>
        <v>100</v>
      </c>
      <c r="G389" s="195"/>
      <c r="H389" s="195"/>
      <c r="I389" s="195"/>
      <c r="J389" s="194">
        <f t="shared" si="74"/>
        <v>100</v>
      </c>
      <c r="K389" s="194">
        <f>K391+K398</f>
        <v>0</v>
      </c>
      <c r="L389" s="194">
        <f>L391+L398</f>
        <v>100</v>
      </c>
    </row>
    <row r="390" spans="1:12" s="111" customFormat="1" ht="18.75" hidden="1" x14ac:dyDescent="0.2">
      <c r="A390" s="386"/>
      <c r="B390" s="367"/>
      <c r="C390" s="127" t="s">
        <v>12</v>
      </c>
      <c r="D390" s="194"/>
      <c r="E390" s="194"/>
      <c r="F390" s="194"/>
      <c r="G390" s="195"/>
      <c r="H390" s="195"/>
      <c r="I390" s="195"/>
      <c r="J390" s="194"/>
      <c r="K390" s="194"/>
      <c r="L390" s="194"/>
    </row>
    <row r="391" spans="1:12" s="111" customFormat="1" ht="37.5" hidden="1" x14ac:dyDescent="0.2">
      <c r="A391" s="386"/>
      <c r="B391" s="367"/>
      <c r="C391" s="127" t="s">
        <v>15</v>
      </c>
      <c r="D391" s="194">
        <f t="shared" ref="D391:D402" si="75">E391+F391</f>
        <v>100</v>
      </c>
      <c r="E391" s="194">
        <f>E392+E393+E394+E395+E396+E397</f>
        <v>0</v>
      </c>
      <c r="F391" s="194">
        <f>F392+F393+F394+F395+F396+F397</f>
        <v>100</v>
      </c>
      <c r="G391" s="195"/>
      <c r="H391" s="195"/>
      <c r="I391" s="195"/>
      <c r="J391" s="194">
        <f t="shared" ref="J391:J402" si="76">K391+L391</f>
        <v>100</v>
      </c>
      <c r="K391" s="194">
        <f>K392+K393+K394+K395+K396+K397</f>
        <v>0</v>
      </c>
      <c r="L391" s="194">
        <f>L392+L393+L394+L395+L396+L397</f>
        <v>100</v>
      </c>
    </row>
    <row r="392" spans="1:12" s="111" customFormat="1" ht="37.5" hidden="1" x14ac:dyDescent="0.2">
      <c r="A392" s="386"/>
      <c r="B392" s="367"/>
      <c r="C392" s="128" t="s">
        <v>21</v>
      </c>
      <c r="D392" s="194">
        <f t="shared" si="75"/>
        <v>100</v>
      </c>
      <c r="E392" s="194">
        <v>0</v>
      </c>
      <c r="F392" s="194">
        <v>100</v>
      </c>
      <c r="G392" s="195"/>
      <c r="H392" s="195"/>
      <c r="I392" s="195"/>
      <c r="J392" s="194">
        <f t="shared" si="76"/>
        <v>100</v>
      </c>
      <c r="K392" s="194">
        <v>0</v>
      </c>
      <c r="L392" s="194">
        <v>100</v>
      </c>
    </row>
    <row r="393" spans="1:12" s="111" customFormat="1" ht="37.5" hidden="1" x14ac:dyDescent="0.2">
      <c r="A393" s="386"/>
      <c r="B393" s="367"/>
      <c r="C393" s="128" t="s">
        <v>22</v>
      </c>
      <c r="D393" s="194">
        <f t="shared" si="75"/>
        <v>0</v>
      </c>
      <c r="E393" s="194">
        <v>0</v>
      </c>
      <c r="F393" s="194">
        <v>0</v>
      </c>
      <c r="G393" s="195"/>
      <c r="H393" s="195"/>
      <c r="I393" s="195"/>
      <c r="J393" s="194">
        <f t="shared" si="76"/>
        <v>0</v>
      </c>
      <c r="K393" s="194">
        <v>0</v>
      </c>
      <c r="L393" s="194">
        <v>0</v>
      </c>
    </row>
    <row r="394" spans="1:12" s="111" customFormat="1" ht="37.5" hidden="1" x14ac:dyDescent="0.2">
      <c r="A394" s="386"/>
      <c r="B394" s="367"/>
      <c r="C394" s="128" t="s">
        <v>16</v>
      </c>
      <c r="D394" s="194">
        <f t="shared" si="75"/>
        <v>0</v>
      </c>
      <c r="E394" s="194">
        <v>0</v>
      </c>
      <c r="F394" s="194">
        <v>0</v>
      </c>
      <c r="G394" s="195"/>
      <c r="H394" s="195"/>
      <c r="I394" s="195"/>
      <c r="J394" s="194">
        <f t="shared" si="76"/>
        <v>0</v>
      </c>
      <c r="K394" s="194">
        <v>0</v>
      </c>
      <c r="L394" s="194">
        <v>0</v>
      </c>
    </row>
    <row r="395" spans="1:12" s="111" customFormat="1" ht="37.5" hidden="1" x14ac:dyDescent="0.2">
      <c r="A395" s="386"/>
      <c r="B395" s="367"/>
      <c r="C395" s="128" t="s">
        <v>17</v>
      </c>
      <c r="D395" s="194">
        <f t="shared" si="75"/>
        <v>0</v>
      </c>
      <c r="E395" s="194">
        <v>0</v>
      </c>
      <c r="F395" s="194">
        <v>0</v>
      </c>
      <c r="G395" s="195"/>
      <c r="H395" s="195"/>
      <c r="I395" s="195"/>
      <c r="J395" s="194">
        <f t="shared" si="76"/>
        <v>0</v>
      </c>
      <c r="K395" s="194">
        <v>0</v>
      </c>
      <c r="L395" s="194">
        <v>0</v>
      </c>
    </row>
    <row r="396" spans="1:12" s="111" customFormat="1" ht="37.5" hidden="1" x14ac:dyDescent="0.2">
      <c r="A396" s="386"/>
      <c r="B396" s="367"/>
      <c r="C396" s="128" t="s">
        <v>18</v>
      </c>
      <c r="D396" s="194">
        <f t="shared" si="75"/>
        <v>0</v>
      </c>
      <c r="E396" s="194">
        <v>0</v>
      </c>
      <c r="F396" s="194">
        <v>0</v>
      </c>
      <c r="G396" s="195"/>
      <c r="H396" s="195"/>
      <c r="I396" s="195"/>
      <c r="J396" s="194">
        <f t="shared" si="76"/>
        <v>0</v>
      </c>
      <c r="K396" s="194">
        <v>0</v>
      </c>
      <c r="L396" s="194">
        <v>0</v>
      </c>
    </row>
    <row r="397" spans="1:12" s="111" customFormat="1" ht="37.5" hidden="1" x14ac:dyDescent="0.2">
      <c r="A397" s="386"/>
      <c r="B397" s="367"/>
      <c r="C397" s="128" t="s">
        <v>19</v>
      </c>
      <c r="D397" s="194">
        <f t="shared" si="75"/>
        <v>0</v>
      </c>
      <c r="E397" s="194">
        <v>0</v>
      </c>
      <c r="F397" s="194">
        <v>0</v>
      </c>
      <c r="G397" s="195"/>
      <c r="H397" s="195"/>
      <c r="I397" s="195"/>
      <c r="J397" s="194">
        <f t="shared" si="76"/>
        <v>0</v>
      </c>
      <c r="K397" s="194">
        <v>0</v>
      </c>
      <c r="L397" s="194">
        <v>0</v>
      </c>
    </row>
    <row r="398" spans="1:12" s="111" customFormat="1" ht="37.5" hidden="1" x14ac:dyDescent="0.2">
      <c r="A398" s="386"/>
      <c r="B398" s="367"/>
      <c r="C398" s="127" t="s">
        <v>20</v>
      </c>
      <c r="D398" s="194">
        <f t="shared" si="75"/>
        <v>0</v>
      </c>
      <c r="E398" s="194">
        <v>0</v>
      </c>
      <c r="F398" s="194">
        <v>0</v>
      </c>
      <c r="G398" s="195"/>
      <c r="H398" s="195"/>
      <c r="I398" s="195"/>
      <c r="J398" s="194">
        <f t="shared" si="76"/>
        <v>0</v>
      </c>
      <c r="K398" s="194">
        <v>0</v>
      </c>
      <c r="L398" s="194">
        <v>0</v>
      </c>
    </row>
    <row r="399" spans="1:12" s="111" customFormat="1" ht="18.75" hidden="1" x14ac:dyDescent="0.2">
      <c r="A399" s="386"/>
      <c r="B399" s="367"/>
      <c r="C399" s="127" t="s">
        <v>11</v>
      </c>
      <c r="D399" s="194">
        <f t="shared" si="75"/>
        <v>0</v>
      </c>
      <c r="E399" s="194">
        <v>0</v>
      </c>
      <c r="F399" s="194">
        <v>0</v>
      </c>
      <c r="G399" s="195"/>
      <c r="H399" s="195"/>
      <c r="I399" s="195"/>
      <c r="J399" s="194">
        <f t="shared" si="76"/>
        <v>0</v>
      </c>
      <c r="K399" s="194">
        <v>0</v>
      </c>
      <c r="L399" s="194">
        <v>0</v>
      </c>
    </row>
    <row r="400" spans="1:12" s="111" customFormat="1" ht="18.75" hidden="1" x14ac:dyDescent="0.2">
      <c r="A400" s="386"/>
      <c r="B400" s="367"/>
      <c r="C400" s="127" t="s">
        <v>10</v>
      </c>
      <c r="D400" s="194">
        <f t="shared" si="75"/>
        <v>0</v>
      </c>
      <c r="E400" s="194">
        <v>0</v>
      </c>
      <c r="F400" s="194">
        <v>0</v>
      </c>
      <c r="G400" s="195"/>
      <c r="H400" s="195"/>
      <c r="I400" s="195"/>
      <c r="J400" s="194">
        <f t="shared" si="76"/>
        <v>0</v>
      </c>
      <c r="K400" s="194">
        <v>0</v>
      </c>
      <c r="L400" s="194">
        <v>0</v>
      </c>
    </row>
    <row r="401" spans="1:12" s="111" customFormat="1" ht="18.75" hidden="1" customHeight="1" x14ac:dyDescent="0.2">
      <c r="A401" s="386" t="s">
        <v>224</v>
      </c>
      <c r="B401" s="367" t="s">
        <v>399</v>
      </c>
      <c r="C401" s="127" t="s">
        <v>33</v>
      </c>
      <c r="D401" s="194">
        <f t="shared" si="75"/>
        <v>100</v>
      </c>
      <c r="E401" s="194">
        <f>E402+E412+E413</f>
        <v>0</v>
      </c>
      <c r="F401" s="194">
        <f>F402+F412+F413</f>
        <v>100</v>
      </c>
      <c r="G401" s="195"/>
      <c r="H401" s="195"/>
      <c r="I401" s="195"/>
      <c r="J401" s="194">
        <f t="shared" si="76"/>
        <v>100</v>
      </c>
      <c r="K401" s="194">
        <f>K402+K412+K413</f>
        <v>0</v>
      </c>
      <c r="L401" s="194">
        <f>L402+L412+L413</f>
        <v>100</v>
      </c>
    </row>
    <row r="402" spans="1:12" s="111" customFormat="1" ht="18.75" hidden="1" x14ac:dyDescent="0.2">
      <c r="A402" s="386"/>
      <c r="B402" s="367"/>
      <c r="C402" s="127" t="s">
        <v>13</v>
      </c>
      <c r="D402" s="194">
        <f t="shared" si="75"/>
        <v>100</v>
      </c>
      <c r="E402" s="194">
        <f>E404+E411</f>
        <v>0</v>
      </c>
      <c r="F402" s="194">
        <f>F404+F411</f>
        <v>100</v>
      </c>
      <c r="G402" s="195"/>
      <c r="H402" s="195"/>
      <c r="I402" s="195"/>
      <c r="J402" s="194">
        <f t="shared" si="76"/>
        <v>100</v>
      </c>
      <c r="K402" s="194">
        <f>K404+K411</f>
        <v>0</v>
      </c>
      <c r="L402" s="194">
        <f>L404+L411</f>
        <v>100</v>
      </c>
    </row>
    <row r="403" spans="1:12" s="111" customFormat="1" ht="18.75" hidden="1" x14ac:dyDescent="0.2">
      <c r="A403" s="386"/>
      <c r="B403" s="367"/>
      <c r="C403" s="127" t="s">
        <v>12</v>
      </c>
      <c r="D403" s="194"/>
      <c r="E403" s="194"/>
      <c r="F403" s="194"/>
      <c r="G403" s="195"/>
      <c r="H403" s="195"/>
      <c r="I403" s="195"/>
      <c r="J403" s="194"/>
      <c r="K403" s="194"/>
      <c r="L403" s="194"/>
    </row>
    <row r="404" spans="1:12" s="111" customFormat="1" ht="37.5" hidden="1" x14ac:dyDescent="0.2">
      <c r="A404" s="386"/>
      <c r="B404" s="367"/>
      <c r="C404" s="127" t="s">
        <v>15</v>
      </c>
      <c r="D404" s="194">
        <f t="shared" ref="D404:D415" si="77">E404+F404</f>
        <v>100</v>
      </c>
      <c r="E404" s="194">
        <f>E405+E406+E407+E408+E409+E410</f>
        <v>0</v>
      </c>
      <c r="F404" s="194">
        <f>F405+F406+F407+F408+F409+F410</f>
        <v>100</v>
      </c>
      <c r="G404" s="195"/>
      <c r="H404" s="195"/>
      <c r="I404" s="195"/>
      <c r="J404" s="194">
        <f t="shared" ref="J404:J415" si="78">K404+L404</f>
        <v>100</v>
      </c>
      <c r="K404" s="194">
        <f>K405+K406+K407+K408+K409+K410</f>
        <v>0</v>
      </c>
      <c r="L404" s="194">
        <f>L405+L406+L407+L408+L409+L410</f>
        <v>100</v>
      </c>
    </row>
    <row r="405" spans="1:12" s="111" customFormat="1" ht="37.5" hidden="1" x14ac:dyDescent="0.2">
      <c r="A405" s="386"/>
      <c r="B405" s="367"/>
      <c r="C405" s="128" t="s">
        <v>21</v>
      </c>
      <c r="D405" s="194">
        <f t="shared" si="77"/>
        <v>100</v>
      </c>
      <c r="E405" s="194">
        <v>0</v>
      </c>
      <c r="F405" s="194">
        <v>100</v>
      </c>
      <c r="G405" s="195"/>
      <c r="H405" s="195"/>
      <c r="I405" s="195"/>
      <c r="J405" s="194">
        <f t="shared" si="78"/>
        <v>100</v>
      </c>
      <c r="K405" s="194">
        <v>0</v>
      </c>
      <c r="L405" s="194">
        <v>100</v>
      </c>
    </row>
    <row r="406" spans="1:12" s="111" customFormat="1" ht="37.5" hidden="1" x14ac:dyDescent="0.2">
      <c r="A406" s="386"/>
      <c r="B406" s="367"/>
      <c r="C406" s="128" t="s">
        <v>22</v>
      </c>
      <c r="D406" s="194">
        <f t="shared" si="77"/>
        <v>0</v>
      </c>
      <c r="E406" s="194">
        <v>0</v>
      </c>
      <c r="F406" s="194">
        <v>0</v>
      </c>
      <c r="G406" s="195"/>
      <c r="H406" s="195"/>
      <c r="I406" s="195"/>
      <c r="J406" s="194">
        <f t="shared" si="78"/>
        <v>0</v>
      </c>
      <c r="K406" s="194">
        <v>0</v>
      </c>
      <c r="L406" s="194">
        <v>0</v>
      </c>
    </row>
    <row r="407" spans="1:12" s="111" customFormat="1" ht="37.5" hidden="1" x14ac:dyDescent="0.2">
      <c r="A407" s="386"/>
      <c r="B407" s="367"/>
      <c r="C407" s="128" t="s">
        <v>16</v>
      </c>
      <c r="D407" s="194">
        <f t="shared" si="77"/>
        <v>0</v>
      </c>
      <c r="E407" s="194">
        <v>0</v>
      </c>
      <c r="F407" s="194">
        <v>0</v>
      </c>
      <c r="G407" s="195"/>
      <c r="H407" s="195"/>
      <c r="I407" s="195"/>
      <c r="J407" s="194">
        <f t="shared" si="78"/>
        <v>0</v>
      </c>
      <c r="K407" s="194">
        <v>0</v>
      </c>
      <c r="L407" s="194">
        <v>0</v>
      </c>
    </row>
    <row r="408" spans="1:12" s="111" customFormat="1" ht="37.5" hidden="1" x14ac:dyDescent="0.2">
      <c r="A408" s="386"/>
      <c r="B408" s="367"/>
      <c r="C408" s="128" t="s">
        <v>17</v>
      </c>
      <c r="D408" s="194">
        <f t="shared" si="77"/>
        <v>0</v>
      </c>
      <c r="E408" s="194">
        <v>0</v>
      </c>
      <c r="F408" s="194">
        <v>0</v>
      </c>
      <c r="G408" s="195"/>
      <c r="H408" s="195"/>
      <c r="I408" s="195"/>
      <c r="J408" s="194">
        <f t="shared" si="78"/>
        <v>0</v>
      </c>
      <c r="K408" s="194">
        <v>0</v>
      </c>
      <c r="L408" s="194">
        <v>0</v>
      </c>
    </row>
    <row r="409" spans="1:12" s="111" customFormat="1" ht="37.5" hidden="1" x14ac:dyDescent="0.2">
      <c r="A409" s="386"/>
      <c r="B409" s="367"/>
      <c r="C409" s="128" t="s">
        <v>18</v>
      </c>
      <c r="D409" s="194">
        <f t="shared" si="77"/>
        <v>0</v>
      </c>
      <c r="E409" s="194">
        <v>0</v>
      </c>
      <c r="F409" s="194">
        <v>0</v>
      </c>
      <c r="G409" s="195"/>
      <c r="H409" s="195"/>
      <c r="I409" s="195"/>
      <c r="J409" s="194">
        <f t="shared" si="78"/>
        <v>0</v>
      </c>
      <c r="K409" s="194">
        <v>0</v>
      </c>
      <c r="L409" s="194">
        <v>0</v>
      </c>
    </row>
    <row r="410" spans="1:12" s="111" customFormat="1" ht="37.5" hidden="1" x14ac:dyDescent="0.2">
      <c r="A410" s="386"/>
      <c r="B410" s="367"/>
      <c r="C410" s="128" t="s">
        <v>19</v>
      </c>
      <c r="D410" s="194">
        <f t="shared" si="77"/>
        <v>0</v>
      </c>
      <c r="E410" s="194">
        <v>0</v>
      </c>
      <c r="F410" s="194">
        <v>0</v>
      </c>
      <c r="G410" s="195"/>
      <c r="H410" s="195"/>
      <c r="I410" s="195"/>
      <c r="J410" s="194">
        <f t="shared" si="78"/>
        <v>0</v>
      </c>
      <c r="K410" s="194">
        <v>0</v>
      </c>
      <c r="L410" s="194">
        <v>0</v>
      </c>
    </row>
    <row r="411" spans="1:12" s="111" customFormat="1" ht="37.5" hidden="1" x14ac:dyDescent="0.2">
      <c r="A411" s="386"/>
      <c r="B411" s="367"/>
      <c r="C411" s="127" t="s">
        <v>20</v>
      </c>
      <c r="D411" s="194">
        <f t="shared" si="77"/>
        <v>0</v>
      </c>
      <c r="E411" s="194">
        <v>0</v>
      </c>
      <c r="F411" s="194">
        <v>0</v>
      </c>
      <c r="G411" s="195"/>
      <c r="H411" s="195"/>
      <c r="I411" s="195"/>
      <c r="J411" s="194">
        <f t="shared" si="78"/>
        <v>0</v>
      </c>
      <c r="K411" s="194">
        <v>0</v>
      </c>
      <c r="L411" s="194">
        <v>0</v>
      </c>
    </row>
    <row r="412" spans="1:12" s="111" customFormat="1" ht="18.75" hidden="1" x14ac:dyDescent="0.2">
      <c r="A412" s="386"/>
      <c r="B412" s="367"/>
      <c r="C412" s="127" t="s">
        <v>11</v>
      </c>
      <c r="D412" s="194">
        <f t="shared" si="77"/>
        <v>0</v>
      </c>
      <c r="E412" s="194">
        <v>0</v>
      </c>
      <c r="F412" s="194">
        <v>0</v>
      </c>
      <c r="G412" s="195"/>
      <c r="H412" s="195"/>
      <c r="I412" s="195"/>
      <c r="J412" s="194">
        <f t="shared" si="78"/>
        <v>0</v>
      </c>
      <c r="K412" s="194">
        <v>0</v>
      </c>
      <c r="L412" s="194">
        <v>0</v>
      </c>
    </row>
    <row r="413" spans="1:12" s="111" customFormat="1" ht="18.75" hidden="1" x14ac:dyDescent="0.2">
      <c r="A413" s="386"/>
      <c r="B413" s="367"/>
      <c r="C413" s="127" t="s">
        <v>10</v>
      </c>
      <c r="D413" s="194">
        <f t="shared" si="77"/>
        <v>0</v>
      </c>
      <c r="E413" s="194">
        <v>0</v>
      </c>
      <c r="F413" s="194">
        <v>0</v>
      </c>
      <c r="G413" s="195"/>
      <c r="H413" s="195"/>
      <c r="I413" s="195"/>
      <c r="J413" s="194">
        <f t="shared" si="78"/>
        <v>0</v>
      </c>
      <c r="K413" s="194">
        <v>0</v>
      </c>
      <c r="L413" s="194">
        <v>0</v>
      </c>
    </row>
    <row r="414" spans="1:12" s="111" customFormat="1" ht="18.75" hidden="1" customHeight="1" x14ac:dyDescent="0.2">
      <c r="A414" s="386" t="s">
        <v>225</v>
      </c>
      <c r="B414" s="367" t="s">
        <v>400</v>
      </c>
      <c r="C414" s="127" t="s">
        <v>33</v>
      </c>
      <c r="D414" s="194">
        <f t="shared" si="77"/>
        <v>100</v>
      </c>
      <c r="E414" s="194">
        <f>E415+E425+E426</f>
        <v>0</v>
      </c>
      <c r="F414" s="194">
        <f>F415+F425+F426</f>
        <v>100</v>
      </c>
      <c r="G414" s="195"/>
      <c r="H414" s="195"/>
      <c r="I414" s="195"/>
      <c r="J414" s="194">
        <f t="shared" si="78"/>
        <v>100</v>
      </c>
      <c r="K414" s="194">
        <f>K415+K425+K426</f>
        <v>0</v>
      </c>
      <c r="L414" s="194">
        <f>L415+L425+L426</f>
        <v>100</v>
      </c>
    </row>
    <row r="415" spans="1:12" s="111" customFormat="1" ht="18.75" hidden="1" x14ac:dyDescent="0.2">
      <c r="A415" s="386"/>
      <c r="B415" s="367"/>
      <c r="C415" s="127" t="s">
        <v>13</v>
      </c>
      <c r="D415" s="194">
        <f t="shared" si="77"/>
        <v>100</v>
      </c>
      <c r="E415" s="194">
        <f>E417+E424</f>
        <v>0</v>
      </c>
      <c r="F415" s="194">
        <f>F417+F424</f>
        <v>100</v>
      </c>
      <c r="G415" s="195"/>
      <c r="H415" s="195"/>
      <c r="I415" s="195"/>
      <c r="J415" s="194">
        <f t="shared" si="78"/>
        <v>100</v>
      </c>
      <c r="K415" s="194">
        <f>K417+K424</f>
        <v>0</v>
      </c>
      <c r="L415" s="194">
        <f>L417+L424</f>
        <v>100</v>
      </c>
    </row>
    <row r="416" spans="1:12" s="111" customFormat="1" ht="18.75" hidden="1" x14ac:dyDescent="0.2">
      <c r="A416" s="386"/>
      <c r="B416" s="367"/>
      <c r="C416" s="127" t="s">
        <v>12</v>
      </c>
      <c r="D416" s="194"/>
      <c r="E416" s="194"/>
      <c r="F416" s="194"/>
      <c r="G416" s="195"/>
      <c r="H416" s="195"/>
      <c r="I416" s="195"/>
      <c r="J416" s="194"/>
      <c r="K416" s="194"/>
      <c r="L416" s="194"/>
    </row>
    <row r="417" spans="1:12" s="111" customFormat="1" ht="37.5" hidden="1" x14ac:dyDescent="0.2">
      <c r="A417" s="386"/>
      <c r="B417" s="367"/>
      <c r="C417" s="127" t="s">
        <v>15</v>
      </c>
      <c r="D417" s="194">
        <f t="shared" ref="D417:D428" si="79">E417+F417</f>
        <v>100</v>
      </c>
      <c r="E417" s="194">
        <f>E418+E419+E420+E421+E422+E423</f>
        <v>0</v>
      </c>
      <c r="F417" s="194">
        <f>F418+F419+F420+F421+F422+F423</f>
        <v>100</v>
      </c>
      <c r="G417" s="195"/>
      <c r="H417" s="195"/>
      <c r="I417" s="195"/>
      <c r="J417" s="194">
        <f t="shared" ref="J417:J428" si="80">K417+L417</f>
        <v>100</v>
      </c>
      <c r="K417" s="194">
        <f>K418+K419+K420+K421+K422+K423</f>
        <v>0</v>
      </c>
      <c r="L417" s="194">
        <f>L418+L419+L420+L421+L422+L423</f>
        <v>100</v>
      </c>
    </row>
    <row r="418" spans="1:12" s="111" customFormat="1" ht="37.5" hidden="1" x14ac:dyDescent="0.2">
      <c r="A418" s="386"/>
      <c r="B418" s="367"/>
      <c r="C418" s="128" t="s">
        <v>21</v>
      </c>
      <c r="D418" s="194">
        <f t="shared" si="79"/>
        <v>100</v>
      </c>
      <c r="E418" s="194">
        <v>0</v>
      </c>
      <c r="F418" s="194">
        <v>100</v>
      </c>
      <c r="G418" s="195"/>
      <c r="H418" s="195"/>
      <c r="I418" s="195"/>
      <c r="J418" s="194">
        <f t="shared" si="80"/>
        <v>100</v>
      </c>
      <c r="K418" s="194">
        <v>0</v>
      </c>
      <c r="L418" s="194">
        <v>100</v>
      </c>
    </row>
    <row r="419" spans="1:12" s="111" customFormat="1" ht="37.5" hidden="1" x14ac:dyDescent="0.2">
      <c r="A419" s="386"/>
      <c r="B419" s="367"/>
      <c r="C419" s="128" t="s">
        <v>22</v>
      </c>
      <c r="D419" s="194">
        <f t="shared" si="79"/>
        <v>0</v>
      </c>
      <c r="E419" s="194">
        <v>0</v>
      </c>
      <c r="F419" s="194">
        <v>0</v>
      </c>
      <c r="G419" s="195"/>
      <c r="H419" s="195"/>
      <c r="I419" s="195"/>
      <c r="J419" s="194">
        <f t="shared" si="80"/>
        <v>0</v>
      </c>
      <c r="K419" s="194">
        <v>0</v>
      </c>
      <c r="L419" s="194">
        <v>0</v>
      </c>
    </row>
    <row r="420" spans="1:12" s="111" customFormat="1" ht="37.5" hidden="1" x14ac:dyDescent="0.2">
      <c r="A420" s="386"/>
      <c r="B420" s="367"/>
      <c r="C420" s="128" t="s">
        <v>16</v>
      </c>
      <c r="D420" s="194">
        <f t="shared" si="79"/>
        <v>0</v>
      </c>
      <c r="E420" s="194">
        <v>0</v>
      </c>
      <c r="F420" s="194">
        <v>0</v>
      </c>
      <c r="G420" s="195"/>
      <c r="H420" s="195"/>
      <c r="I420" s="195"/>
      <c r="J420" s="194">
        <f t="shared" si="80"/>
        <v>0</v>
      </c>
      <c r="K420" s="194">
        <v>0</v>
      </c>
      <c r="L420" s="194">
        <v>0</v>
      </c>
    </row>
    <row r="421" spans="1:12" s="111" customFormat="1" ht="37.5" hidden="1" x14ac:dyDescent="0.2">
      <c r="A421" s="386"/>
      <c r="B421" s="367"/>
      <c r="C421" s="128" t="s">
        <v>17</v>
      </c>
      <c r="D421" s="194">
        <f t="shared" si="79"/>
        <v>0</v>
      </c>
      <c r="E421" s="194">
        <v>0</v>
      </c>
      <c r="F421" s="194">
        <v>0</v>
      </c>
      <c r="G421" s="195"/>
      <c r="H421" s="195"/>
      <c r="I421" s="195"/>
      <c r="J421" s="194">
        <f t="shared" si="80"/>
        <v>0</v>
      </c>
      <c r="K421" s="194">
        <v>0</v>
      </c>
      <c r="L421" s="194">
        <v>0</v>
      </c>
    </row>
    <row r="422" spans="1:12" s="111" customFormat="1" ht="37.5" hidden="1" x14ac:dyDescent="0.2">
      <c r="A422" s="386"/>
      <c r="B422" s="367"/>
      <c r="C422" s="128" t="s">
        <v>18</v>
      </c>
      <c r="D422" s="194">
        <f t="shared" si="79"/>
        <v>0</v>
      </c>
      <c r="E422" s="194">
        <v>0</v>
      </c>
      <c r="F422" s="194">
        <v>0</v>
      </c>
      <c r="G422" s="195"/>
      <c r="H422" s="195"/>
      <c r="I422" s="195"/>
      <c r="J422" s="194">
        <f t="shared" si="80"/>
        <v>0</v>
      </c>
      <c r="K422" s="194">
        <v>0</v>
      </c>
      <c r="L422" s="194">
        <v>0</v>
      </c>
    </row>
    <row r="423" spans="1:12" s="111" customFormat="1" ht="37.5" hidden="1" x14ac:dyDescent="0.2">
      <c r="A423" s="386"/>
      <c r="B423" s="367"/>
      <c r="C423" s="128" t="s">
        <v>19</v>
      </c>
      <c r="D423" s="194">
        <f t="shared" si="79"/>
        <v>0</v>
      </c>
      <c r="E423" s="194">
        <v>0</v>
      </c>
      <c r="F423" s="194">
        <v>0</v>
      </c>
      <c r="G423" s="195"/>
      <c r="H423" s="195"/>
      <c r="I423" s="195"/>
      <c r="J423" s="194">
        <f t="shared" si="80"/>
        <v>0</v>
      </c>
      <c r="K423" s="194">
        <v>0</v>
      </c>
      <c r="L423" s="194">
        <v>0</v>
      </c>
    </row>
    <row r="424" spans="1:12" s="111" customFormat="1" ht="37.5" hidden="1" x14ac:dyDescent="0.2">
      <c r="A424" s="386"/>
      <c r="B424" s="367"/>
      <c r="C424" s="127" t="s">
        <v>20</v>
      </c>
      <c r="D424" s="194">
        <f t="shared" si="79"/>
        <v>0</v>
      </c>
      <c r="E424" s="194">
        <v>0</v>
      </c>
      <c r="F424" s="194">
        <v>0</v>
      </c>
      <c r="G424" s="195"/>
      <c r="H424" s="195"/>
      <c r="I424" s="195"/>
      <c r="J424" s="194">
        <f t="shared" si="80"/>
        <v>0</v>
      </c>
      <c r="K424" s="194">
        <v>0</v>
      </c>
      <c r="L424" s="194">
        <v>0</v>
      </c>
    </row>
    <row r="425" spans="1:12" s="111" customFormat="1" ht="18.75" hidden="1" x14ac:dyDescent="0.2">
      <c r="A425" s="386"/>
      <c r="B425" s="367"/>
      <c r="C425" s="127" t="s">
        <v>11</v>
      </c>
      <c r="D425" s="194">
        <f t="shared" si="79"/>
        <v>0</v>
      </c>
      <c r="E425" s="194">
        <v>0</v>
      </c>
      <c r="F425" s="194">
        <v>0</v>
      </c>
      <c r="G425" s="195"/>
      <c r="H425" s="195"/>
      <c r="I425" s="195"/>
      <c r="J425" s="194">
        <f t="shared" si="80"/>
        <v>0</v>
      </c>
      <c r="K425" s="194">
        <v>0</v>
      </c>
      <c r="L425" s="194">
        <v>0</v>
      </c>
    </row>
    <row r="426" spans="1:12" s="111" customFormat="1" ht="18.75" hidden="1" x14ac:dyDescent="0.2">
      <c r="A426" s="386"/>
      <c r="B426" s="367"/>
      <c r="C426" s="127" t="s">
        <v>10</v>
      </c>
      <c r="D426" s="194">
        <f t="shared" si="79"/>
        <v>0</v>
      </c>
      <c r="E426" s="194">
        <v>0</v>
      </c>
      <c r="F426" s="194">
        <v>0</v>
      </c>
      <c r="G426" s="195"/>
      <c r="H426" s="195"/>
      <c r="I426" s="195"/>
      <c r="J426" s="194">
        <f t="shared" si="80"/>
        <v>0</v>
      </c>
      <c r="K426" s="194">
        <v>0</v>
      </c>
      <c r="L426" s="194">
        <v>0</v>
      </c>
    </row>
    <row r="427" spans="1:12" s="111" customFormat="1" ht="18.75" hidden="1" customHeight="1" x14ac:dyDescent="0.2">
      <c r="A427" s="386" t="s">
        <v>226</v>
      </c>
      <c r="B427" s="367" t="s">
        <v>264</v>
      </c>
      <c r="C427" s="127" t="s">
        <v>33</v>
      </c>
      <c r="D427" s="194">
        <f t="shared" si="79"/>
        <v>100</v>
      </c>
      <c r="E427" s="194">
        <f>E428+E438+E439</f>
        <v>0</v>
      </c>
      <c r="F427" s="194">
        <f>F428+F438+F439</f>
        <v>100</v>
      </c>
      <c r="G427" s="195"/>
      <c r="H427" s="195"/>
      <c r="I427" s="195"/>
      <c r="J427" s="194">
        <f t="shared" si="80"/>
        <v>100</v>
      </c>
      <c r="K427" s="194">
        <f>K428+K438+K439</f>
        <v>0</v>
      </c>
      <c r="L427" s="194">
        <f>L428+L438+L439</f>
        <v>100</v>
      </c>
    </row>
    <row r="428" spans="1:12" s="111" customFormat="1" ht="18.75" hidden="1" x14ac:dyDescent="0.2">
      <c r="A428" s="386"/>
      <c r="B428" s="367"/>
      <c r="C428" s="127" t="s">
        <v>13</v>
      </c>
      <c r="D428" s="194">
        <f t="shared" si="79"/>
        <v>100</v>
      </c>
      <c r="E428" s="194">
        <f>E430+E437</f>
        <v>0</v>
      </c>
      <c r="F428" s="194">
        <f>F430+F437</f>
        <v>100</v>
      </c>
      <c r="G428" s="195"/>
      <c r="H428" s="195"/>
      <c r="I428" s="195"/>
      <c r="J428" s="194">
        <f t="shared" si="80"/>
        <v>100</v>
      </c>
      <c r="K428" s="194">
        <f>K430+K437</f>
        <v>0</v>
      </c>
      <c r="L428" s="194">
        <f>L430+L437</f>
        <v>100</v>
      </c>
    </row>
    <row r="429" spans="1:12" s="111" customFormat="1" ht="18.75" hidden="1" x14ac:dyDescent="0.2">
      <c r="A429" s="386"/>
      <c r="B429" s="367"/>
      <c r="C429" s="127" t="s">
        <v>12</v>
      </c>
      <c r="D429" s="194"/>
      <c r="E429" s="194"/>
      <c r="F429" s="194"/>
      <c r="G429" s="195"/>
      <c r="H429" s="195"/>
      <c r="I429" s="195"/>
      <c r="J429" s="194"/>
      <c r="K429" s="194"/>
      <c r="L429" s="194"/>
    </row>
    <row r="430" spans="1:12" s="111" customFormat="1" ht="37.5" hidden="1" x14ac:dyDescent="0.2">
      <c r="A430" s="386"/>
      <c r="B430" s="367"/>
      <c r="C430" s="127" t="s">
        <v>15</v>
      </c>
      <c r="D430" s="194">
        <f t="shared" ref="D430:D441" si="81">E430+F430</f>
        <v>100</v>
      </c>
      <c r="E430" s="194">
        <f>E431+E432+E433+E434+E435+E436</f>
        <v>0</v>
      </c>
      <c r="F430" s="194">
        <f>F431+F432+F433+F434+F435+F436</f>
        <v>100</v>
      </c>
      <c r="G430" s="195"/>
      <c r="H430" s="195"/>
      <c r="I430" s="195"/>
      <c r="J430" s="194">
        <f t="shared" ref="J430:J441" si="82">K430+L430</f>
        <v>100</v>
      </c>
      <c r="K430" s="194">
        <f>K431+K432+K433+K434+K435+K436</f>
        <v>0</v>
      </c>
      <c r="L430" s="194">
        <f>L431+L432+L433+L434+L435+L436</f>
        <v>100</v>
      </c>
    </row>
    <row r="431" spans="1:12" s="111" customFormat="1" ht="37.5" hidden="1" x14ac:dyDescent="0.2">
      <c r="A431" s="386"/>
      <c r="B431" s="367"/>
      <c r="C431" s="128" t="s">
        <v>21</v>
      </c>
      <c r="D431" s="194">
        <f t="shared" si="81"/>
        <v>100</v>
      </c>
      <c r="E431" s="194">
        <v>0</v>
      </c>
      <c r="F431" s="194">
        <v>100</v>
      </c>
      <c r="G431" s="195"/>
      <c r="H431" s="195"/>
      <c r="I431" s="195"/>
      <c r="J431" s="194">
        <f t="shared" si="82"/>
        <v>100</v>
      </c>
      <c r="K431" s="194">
        <v>0</v>
      </c>
      <c r="L431" s="194">
        <v>100</v>
      </c>
    </row>
    <row r="432" spans="1:12" s="111" customFormat="1" ht="37.5" hidden="1" x14ac:dyDescent="0.2">
      <c r="A432" s="386"/>
      <c r="B432" s="367"/>
      <c r="C432" s="128" t="s">
        <v>22</v>
      </c>
      <c r="D432" s="194">
        <f t="shared" si="81"/>
        <v>0</v>
      </c>
      <c r="E432" s="194">
        <v>0</v>
      </c>
      <c r="F432" s="194">
        <v>0</v>
      </c>
      <c r="G432" s="195"/>
      <c r="H432" s="195"/>
      <c r="I432" s="195"/>
      <c r="J432" s="194">
        <f t="shared" si="82"/>
        <v>0</v>
      </c>
      <c r="K432" s="194">
        <v>0</v>
      </c>
      <c r="L432" s="194">
        <v>0</v>
      </c>
    </row>
    <row r="433" spans="1:12" s="111" customFormat="1" ht="37.5" hidden="1" x14ac:dyDescent="0.2">
      <c r="A433" s="386"/>
      <c r="B433" s="367"/>
      <c r="C433" s="128" t="s">
        <v>16</v>
      </c>
      <c r="D433" s="194">
        <f t="shared" si="81"/>
        <v>0</v>
      </c>
      <c r="E433" s="194">
        <v>0</v>
      </c>
      <c r="F433" s="194">
        <v>0</v>
      </c>
      <c r="G433" s="195"/>
      <c r="H433" s="195"/>
      <c r="I433" s="195"/>
      <c r="J433" s="194">
        <f t="shared" si="82"/>
        <v>0</v>
      </c>
      <c r="K433" s="194">
        <v>0</v>
      </c>
      <c r="L433" s="194">
        <v>0</v>
      </c>
    </row>
    <row r="434" spans="1:12" s="111" customFormat="1" ht="37.5" hidden="1" x14ac:dyDescent="0.2">
      <c r="A434" s="386"/>
      <c r="B434" s="367"/>
      <c r="C434" s="128" t="s">
        <v>17</v>
      </c>
      <c r="D434" s="194">
        <f t="shared" si="81"/>
        <v>0</v>
      </c>
      <c r="E434" s="194">
        <v>0</v>
      </c>
      <c r="F434" s="194">
        <v>0</v>
      </c>
      <c r="G434" s="195"/>
      <c r="H434" s="195"/>
      <c r="I434" s="195"/>
      <c r="J434" s="194">
        <f t="shared" si="82"/>
        <v>0</v>
      </c>
      <c r="K434" s="194">
        <v>0</v>
      </c>
      <c r="L434" s="194">
        <v>0</v>
      </c>
    </row>
    <row r="435" spans="1:12" s="111" customFormat="1" ht="37.5" hidden="1" x14ac:dyDescent="0.2">
      <c r="A435" s="386"/>
      <c r="B435" s="367"/>
      <c r="C435" s="128" t="s">
        <v>18</v>
      </c>
      <c r="D435" s="194">
        <f t="shared" si="81"/>
        <v>0</v>
      </c>
      <c r="E435" s="194">
        <v>0</v>
      </c>
      <c r="F435" s="194">
        <v>0</v>
      </c>
      <c r="G435" s="195"/>
      <c r="H435" s="195"/>
      <c r="I435" s="195"/>
      <c r="J435" s="194">
        <f t="shared" si="82"/>
        <v>0</v>
      </c>
      <c r="K435" s="194">
        <v>0</v>
      </c>
      <c r="L435" s="194">
        <v>0</v>
      </c>
    </row>
    <row r="436" spans="1:12" s="111" customFormat="1" ht="37.5" hidden="1" x14ac:dyDescent="0.2">
      <c r="A436" s="386"/>
      <c r="B436" s="367"/>
      <c r="C436" s="128" t="s">
        <v>19</v>
      </c>
      <c r="D436" s="194">
        <f t="shared" si="81"/>
        <v>0</v>
      </c>
      <c r="E436" s="194">
        <v>0</v>
      </c>
      <c r="F436" s="194">
        <v>0</v>
      </c>
      <c r="G436" s="195"/>
      <c r="H436" s="195"/>
      <c r="I436" s="195"/>
      <c r="J436" s="194">
        <f t="shared" si="82"/>
        <v>0</v>
      </c>
      <c r="K436" s="194">
        <v>0</v>
      </c>
      <c r="L436" s="194">
        <v>0</v>
      </c>
    </row>
    <row r="437" spans="1:12" s="111" customFormat="1" ht="37.5" hidden="1" x14ac:dyDescent="0.2">
      <c r="A437" s="386"/>
      <c r="B437" s="367"/>
      <c r="C437" s="127" t="s">
        <v>20</v>
      </c>
      <c r="D437" s="194">
        <f t="shared" si="81"/>
        <v>0</v>
      </c>
      <c r="E437" s="194">
        <v>0</v>
      </c>
      <c r="F437" s="194">
        <v>0</v>
      </c>
      <c r="G437" s="195"/>
      <c r="H437" s="195"/>
      <c r="I437" s="195"/>
      <c r="J437" s="194">
        <f t="shared" si="82"/>
        <v>0</v>
      </c>
      <c r="K437" s="194">
        <v>0</v>
      </c>
      <c r="L437" s="194">
        <v>0</v>
      </c>
    </row>
    <row r="438" spans="1:12" s="111" customFormat="1" ht="18.75" hidden="1" x14ac:dyDescent="0.2">
      <c r="A438" s="386"/>
      <c r="B438" s="367"/>
      <c r="C438" s="127" t="s">
        <v>11</v>
      </c>
      <c r="D438" s="194">
        <f t="shared" si="81"/>
        <v>0</v>
      </c>
      <c r="E438" s="194">
        <v>0</v>
      </c>
      <c r="F438" s="194">
        <v>0</v>
      </c>
      <c r="G438" s="195"/>
      <c r="H438" s="195"/>
      <c r="I438" s="195"/>
      <c r="J438" s="194">
        <f t="shared" si="82"/>
        <v>0</v>
      </c>
      <c r="K438" s="194">
        <v>0</v>
      </c>
      <c r="L438" s="194">
        <v>0</v>
      </c>
    </row>
    <row r="439" spans="1:12" s="111" customFormat="1" ht="18.75" hidden="1" x14ac:dyDescent="0.2">
      <c r="A439" s="386"/>
      <c r="B439" s="367"/>
      <c r="C439" s="127" t="s">
        <v>10</v>
      </c>
      <c r="D439" s="194">
        <f t="shared" si="81"/>
        <v>0</v>
      </c>
      <c r="E439" s="194">
        <v>0</v>
      </c>
      <c r="F439" s="194">
        <v>0</v>
      </c>
      <c r="G439" s="195"/>
      <c r="H439" s="195"/>
      <c r="I439" s="195"/>
      <c r="J439" s="194">
        <f t="shared" si="82"/>
        <v>0</v>
      </c>
      <c r="K439" s="194">
        <v>0</v>
      </c>
      <c r="L439" s="194">
        <v>0</v>
      </c>
    </row>
    <row r="440" spans="1:12" s="111" customFormat="1" ht="18.75" hidden="1" customHeight="1" x14ac:dyDescent="0.2">
      <c r="A440" s="386" t="s">
        <v>227</v>
      </c>
      <c r="B440" s="367" t="s">
        <v>401</v>
      </c>
      <c r="C440" s="127" t="s">
        <v>33</v>
      </c>
      <c r="D440" s="194">
        <f t="shared" si="81"/>
        <v>100</v>
      </c>
      <c r="E440" s="194">
        <f>E441+E451+E452</f>
        <v>0</v>
      </c>
      <c r="F440" s="194">
        <f>F441+F451+F452</f>
        <v>100</v>
      </c>
      <c r="G440" s="195"/>
      <c r="H440" s="195"/>
      <c r="I440" s="195"/>
      <c r="J440" s="194">
        <f t="shared" si="82"/>
        <v>100</v>
      </c>
      <c r="K440" s="194">
        <f>K441+K451+K452</f>
        <v>0</v>
      </c>
      <c r="L440" s="194">
        <f>L441+L451+L452</f>
        <v>100</v>
      </c>
    </row>
    <row r="441" spans="1:12" s="111" customFormat="1" ht="18.75" hidden="1" x14ac:dyDescent="0.2">
      <c r="A441" s="386"/>
      <c r="B441" s="367"/>
      <c r="C441" s="127" t="s">
        <v>13</v>
      </c>
      <c r="D441" s="194">
        <f t="shared" si="81"/>
        <v>100</v>
      </c>
      <c r="E441" s="194">
        <f>E443+E450</f>
        <v>0</v>
      </c>
      <c r="F441" s="194">
        <f>F443+F450</f>
        <v>100</v>
      </c>
      <c r="G441" s="195"/>
      <c r="H441" s="195"/>
      <c r="I441" s="195"/>
      <c r="J441" s="194">
        <f t="shared" si="82"/>
        <v>100</v>
      </c>
      <c r="K441" s="194">
        <f>K443+K450</f>
        <v>0</v>
      </c>
      <c r="L441" s="194">
        <f>L443+L450</f>
        <v>100</v>
      </c>
    </row>
    <row r="442" spans="1:12" s="111" customFormat="1" ht="18.75" hidden="1" x14ac:dyDescent="0.2">
      <c r="A442" s="386"/>
      <c r="B442" s="367"/>
      <c r="C442" s="127" t="s">
        <v>12</v>
      </c>
      <c r="D442" s="194"/>
      <c r="E442" s="194"/>
      <c r="F442" s="194"/>
      <c r="G442" s="195"/>
      <c r="H442" s="195"/>
      <c r="I442" s="195"/>
      <c r="J442" s="194"/>
      <c r="K442" s="194"/>
      <c r="L442" s="194"/>
    </row>
    <row r="443" spans="1:12" s="111" customFormat="1" ht="37.5" hidden="1" x14ac:dyDescent="0.2">
      <c r="A443" s="386"/>
      <c r="B443" s="367"/>
      <c r="C443" s="127" t="s">
        <v>15</v>
      </c>
      <c r="D443" s="194">
        <f t="shared" ref="D443:D454" si="83">E443+F443</f>
        <v>100</v>
      </c>
      <c r="E443" s="194">
        <f>E444+E445+E446+E447+E448+E449</f>
        <v>0</v>
      </c>
      <c r="F443" s="194">
        <f>F444+F445+F446+F447+F448+F449</f>
        <v>100</v>
      </c>
      <c r="G443" s="195"/>
      <c r="H443" s="195"/>
      <c r="I443" s="195"/>
      <c r="J443" s="194">
        <f t="shared" ref="J443:J454" si="84">K443+L443</f>
        <v>100</v>
      </c>
      <c r="K443" s="194">
        <f>K444+K445+K446+K447+K448+K449</f>
        <v>0</v>
      </c>
      <c r="L443" s="194">
        <f>L444+L445+L446+L447+L448+L449</f>
        <v>100</v>
      </c>
    </row>
    <row r="444" spans="1:12" s="111" customFormat="1" ht="37.5" hidden="1" x14ac:dyDescent="0.2">
      <c r="A444" s="386"/>
      <c r="B444" s="367"/>
      <c r="C444" s="128" t="s">
        <v>21</v>
      </c>
      <c r="D444" s="194">
        <f t="shared" si="83"/>
        <v>100</v>
      </c>
      <c r="E444" s="194">
        <v>0</v>
      </c>
      <c r="F444" s="194">
        <v>100</v>
      </c>
      <c r="G444" s="195"/>
      <c r="H444" s="195"/>
      <c r="I444" s="195"/>
      <c r="J444" s="194">
        <f t="shared" si="84"/>
        <v>100</v>
      </c>
      <c r="K444" s="194">
        <v>0</v>
      </c>
      <c r="L444" s="194">
        <v>100</v>
      </c>
    </row>
    <row r="445" spans="1:12" s="111" customFormat="1" ht="37.5" hidden="1" x14ac:dyDescent="0.2">
      <c r="A445" s="386"/>
      <c r="B445" s="367"/>
      <c r="C445" s="128" t="s">
        <v>22</v>
      </c>
      <c r="D445" s="194">
        <f t="shared" si="83"/>
        <v>0</v>
      </c>
      <c r="E445" s="194">
        <v>0</v>
      </c>
      <c r="F445" s="194">
        <v>0</v>
      </c>
      <c r="G445" s="195"/>
      <c r="H445" s="195"/>
      <c r="I445" s="195"/>
      <c r="J445" s="194">
        <f t="shared" si="84"/>
        <v>0</v>
      </c>
      <c r="K445" s="194">
        <v>0</v>
      </c>
      <c r="L445" s="194">
        <v>0</v>
      </c>
    </row>
    <row r="446" spans="1:12" s="111" customFormat="1" ht="37.5" hidden="1" x14ac:dyDescent="0.2">
      <c r="A446" s="386"/>
      <c r="B446" s="367"/>
      <c r="C446" s="128" t="s">
        <v>16</v>
      </c>
      <c r="D446" s="194">
        <f t="shared" si="83"/>
        <v>0</v>
      </c>
      <c r="E446" s="194">
        <v>0</v>
      </c>
      <c r="F446" s="194">
        <v>0</v>
      </c>
      <c r="G446" s="195"/>
      <c r="H446" s="195"/>
      <c r="I446" s="195"/>
      <c r="J446" s="194">
        <f t="shared" si="84"/>
        <v>0</v>
      </c>
      <c r="K446" s="194">
        <v>0</v>
      </c>
      <c r="L446" s="194">
        <v>0</v>
      </c>
    </row>
    <row r="447" spans="1:12" s="111" customFormat="1" ht="37.5" hidden="1" x14ac:dyDescent="0.2">
      <c r="A447" s="386"/>
      <c r="B447" s="367"/>
      <c r="C447" s="128" t="s">
        <v>17</v>
      </c>
      <c r="D447" s="194">
        <f t="shared" si="83"/>
        <v>0</v>
      </c>
      <c r="E447" s="194">
        <v>0</v>
      </c>
      <c r="F447" s="194">
        <v>0</v>
      </c>
      <c r="G447" s="195"/>
      <c r="H447" s="195"/>
      <c r="I447" s="195"/>
      <c r="J447" s="194">
        <f t="shared" si="84"/>
        <v>0</v>
      </c>
      <c r="K447" s="194">
        <v>0</v>
      </c>
      <c r="L447" s="194">
        <v>0</v>
      </c>
    </row>
    <row r="448" spans="1:12" s="111" customFormat="1" ht="37.5" hidden="1" x14ac:dyDescent="0.2">
      <c r="A448" s="386"/>
      <c r="B448" s="367"/>
      <c r="C448" s="128" t="s">
        <v>18</v>
      </c>
      <c r="D448" s="194">
        <f t="shared" si="83"/>
        <v>0</v>
      </c>
      <c r="E448" s="194">
        <v>0</v>
      </c>
      <c r="F448" s="194">
        <v>0</v>
      </c>
      <c r="G448" s="195"/>
      <c r="H448" s="195"/>
      <c r="I448" s="195"/>
      <c r="J448" s="194">
        <f t="shared" si="84"/>
        <v>0</v>
      </c>
      <c r="K448" s="194">
        <v>0</v>
      </c>
      <c r="L448" s="194">
        <v>0</v>
      </c>
    </row>
    <row r="449" spans="1:12" s="111" customFormat="1" ht="37.5" hidden="1" x14ac:dyDescent="0.2">
      <c r="A449" s="386"/>
      <c r="B449" s="367"/>
      <c r="C449" s="128" t="s">
        <v>19</v>
      </c>
      <c r="D449" s="194">
        <f t="shared" si="83"/>
        <v>0</v>
      </c>
      <c r="E449" s="194">
        <v>0</v>
      </c>
      <c r="F449" s="194">
        <v>0</v>
      </c>
      <c r="G449" s="195"/>
      <c r="H449" s="195"/>
      <c r="I449" s="195"/>
      <c r="J449" s="194">
        <f t="shared" si="84"/>
        <v>0</v>
      </c>
      <c r="K449" s="194">
        <v>0</v>
      </c>
      <c r="L449" s="194">
        <v>0</v>
      </c>
    </row>
    <row r="450" spans="1:12" s="111" customFormat="1" ht="37.5" hidden="1" x14ac:dyDescent="0.2">
      <c r="A450" s="386"/>
      <c r="B450" s="367"/>
      <c r="C450" s="127" t="s">
        <v>20</v>
      </c>
      <c r="D450" s="194">
        <f t="shared" si="83"/>
        <v>0</v>
      </c>
      <c r="E450" s="194">
        <v>0</v>
      </c>
      <c r="F450" s="194">
        <v>0</v>
      </c>
      <c r="G450" s="195"/>
      <c r="H450" s="195"/>
      <c r="I450" s="195"/>
      <c r="J450" s="194">
        <f t="shared" si="84"/>
        <v>0</v>
      </c>
      <c r="K450" s="194">
        <v>0</v>
      </c>
      <c r="L450" s="194">
        <v>0</v>
      </c>
    </row>
    <row r="451" spans="1:12" s="111" customFormat="1" ht="18.75" hidden="1" x14ac:dyDescent="0.2">
      <c r="A451" s="386"/>
      <c r="B451" s="367"/>
      <c r="C451" s="127" t="s">
        <v>11</v>
      </c>
      <c r="D451" s="194">
        <f t="shared" si="83"/>
        <v>0</v>
      </c>
      <c r="E451" s="194">
        <v>0</v>
      </c>
      <c r="F451" s="194">
        <v>0</v>
      </c>
      <c r="G451" s="195"/>
      <c r="H451" s="195"/>
      <c r="I451" s="195"/>
      <c r="J451" s="194">
        <f t="shared" si="84"/>
        <v>0</v>
      </c>
      <c r="K451" s="194">
        <v>0</v>
      </c>
      <c r="L451" s="194">
        <v>0</v>
      </c>
    </row>
    <row r="452" spans="1:12" s="111" customFormat="1" ht="18.75" hidden="1" x14ac:dyDescent="0.2">
      <c r="A452" s="386"/>
      <c r="B452" s="367"/>
      <c r="C452" s="127" t="s">
        <v>10</v>
      </c>
      <c r="D452" s="194">
        <f t="shared" si="83"/>
        <v>0</v>
      </c>
      <c r="E452" s="194">
        <v>0</v>
      </c>
      <c r="F452" s="194">
        <v>0</v>
      </c>
      <c r="G452" s="195"/>
      <c r="H452" s="195"/>
      <c r="I452" s="195"/>
      <c r="J452" s="194">
        <f t="shared" si="84"/>
        <v>0</v>
      </c>
      <c r="K452" s="194">
        <v>0</v>
      </c>
      <c r="L452" s="194">
        <v>0</v>
      </c>
    </row>
    <row r="453" spans="1:12" s="111" customFormat="1" ht="18.75" hidden="1" customHeight="1" x14ac:dyDescent="0.2">
      <c r="A453" s="386" t="s">
        <v>228</v>
      </c>
      <c r="B453" s="367" t="s">
        <v>402</v>
      </c>
      <c r="C453" s="127" t="s">
        <v>33</v>
      </c>
      <c r="D453" s="194">
        <f t="shared" si="83"/>
        <v>100</v>
      </c>
      <c r="E453" s="194">
        <f>E454+E464+E465</f>
        <v>0</v>
      </c>
      <c r="F453" s="194">
        <f>F454+F464+F465</f>
        <v>100</v>
      </c>
      <c r="G453" s="195"/>
      <c r="H453" s="195"/>
      <c r="I453" s="195"/>
      <c r="J453" s="194">
        <f t="shared" si="84"/>
        <v>100</v>
      </c>
      <c r="K453" s="194">
        <f>K454+K464+K465</f>
        <v>0</v>
      </c>
      <c r="L453" s="194">
        <f>L454+L464+L465</f>
        <v>100</v>
      </c>
    </row>
    <row r="454" spans="1:12" s="111" customFormat="1" ht="18.75" hidden="1" x14ac:dyDescent="0.2">
      <c r="A454" s="386"/>
      <c r="B454" s="367"/>
      <c r="C454" s="127" t="s">
        <v>13</v>
      </c>
      <c r="D454" s="194">
        <f t="shared" si="83"/>
        <v>100</v>
      </c>
      <c r="E454" s="194">
        <f>E456+E463</f>
        <v>0</v>
      </c>
      <c r="F454" s="194">
        <f>F456+F463</f>
        <v>100</v>
      </c>
      <c r="G454" s="195"/>
      <c r="H454" s="195"/>
      <c r="I454" s="195"/>
      <c r="J454" s="194">
        <f t="shared" si="84"/>
        <v>100</v>
      </c>
      <c r="K454" s="194">
        <f>K456+K463</f>
        <v>0</v>
      </c>
      <c r="L454" s="194">
        <f>L456+L463</f>
        <v>100</v>
      </c>
    </row>
    <row r="455" spans="1:12" s="111" customFormat="1" ht="18.75" hidden="1" x14ac:dyDescent="0.2">
      <c r="A455" s="386"/>
      <c r="B455" s="367"/>
      <c r="C455" s="127" t="s">
        <v>12</v>
      </c>
      <c r="D455" s="194"/>
      <c r="E455" s="194"/>
      <c r="F455" s="194"/>
      <c r="G455" s="195"/>
      <c r="H455" s="195"/>
      <c r="I455" s="195"/>
      <c r="J455" s="194"/>
      <c r="K455" s="194"/>
      <c r="L455" s="194"/>
    </row>
    <row r="456" spans="1:12" s="111" customFormat="1" ht="37.5" hidden="1" x14ac:dyDescent="0.2">
      <c r="A456" s="386"/>
      <c r="B456" s="367"/>
      <c r="C456" s="127" t="s">
        <v>15</v>
      </c>
      <c r="D456" s="194">
        <f t="shared" ref="D456:D467" si="85">E456+F456</f>
        <v>100</v>
      </c>
      <c r="E456" s="194">
        <f>E457+E458+E459+E460+E461+E462</f>
        <v>0</v>
      </c>
      <c r="F456" s="194">
        <f>F457+F458+F459+F460+F461+F462</f>
        <v>100</v>
      </c>
      <c r="G456" s="195"/>
      <c r="H456" s="195"/>
      <c r="I456" s="195"/>
      <c r="J456" s="194">
        <f t="shared" ref="J456:J467" si="86">K456+L456</f>
        <v>100</v>
      </c>
      <c r="K456" s="194">
        <f>K457+K458+K459+K460+K461+K462</f>
        <v>0</v>
      </c>
      <c r="L456" s="194">
        <f>L457+L458+L459+L460+L461+L462</f>
        <v>100</v>
      </c>
    </row>
    <row r="457" spans="1:12" s="111" customFormat="1" ht="37.5" hidden="1" x14ac:dyDescent="0.2">
      <c r="A457" s="386"/>
      <c r="B457" s="367"/>
      <c r="C457" s="128" t="s">
        <v>21</v>
      </c>
      <c r="D457" s="194">
        <f t="shared" si="85"/>
        <v>100</v>
      </c>
      <c r="E457" s="194">
        <v>0</v>
      </c>
      <c r="F457" s="194">
        <v>100</v>
      </c>
      <c r="G457" s="195"/>
      <c r="H457" s="195"/>
      <c r="I457" s="195"/>
      <c r="J457" s="194">
        <f t="shared" si="86"/>
        <v>100</v>
      </c>
      <c r="K457" s="194">
        <v>0</v>
      </c>
      <c r="L457" s="194">
        <v>100</v>
      </c>
    </row>
    <row r="458" spans="1:12" s="111" customFormat="1" ht="37.5" hidden="1" x14ac:dyDescent="0.2">
      <c r="A458" s="386"/>
      <c r="B458" s="367"/>
      <c r="C458" s="128" t="s">
        <v>22</v>
      </c>
      <c r="D458" s="194">
        <f t="shared" si="85"/>
        <v>0</v>
      </c>
      <c r="E458" s="194">
        <v>0</v>
      </c>
      <c r="F458" s="194">
        <v>0</v>
      </c>
      <c r="G458" s="195"/>
      <c r="H458" s="195"/>
      <c r="I458" s="195"/>
      <c r="J458" s="194">
        <f t="shared" si="86"/>
        <v>0</v>
      </c>
      <c r="K458" s="194">
        <v>0</v>
      </c>
      <c r="L458" s="194">
        <v>0</v>
      </c>
    </row>
    <row r="459" spans="1:12" s="111" customFormat="1" ht="37.5" hidden="1" x14ac:dyDescent="0.2">
      <c r="A459" s="386"/>
      <c r="B459" s="367"/>
      <c r="C459" s="128" t="s">
        <v>16</v>
      </c>
      <c r="D459" s="194">
        <f t="shared" si="85"/>
        <v>0</v>
      </c>
      <c r="E459" s="194">
        <v>0</v>
      </c>
      <c r="F459" s="194">
        <v>0</v>
      </c>
      <c r="G459" s="195"/>
      <c r="H459" s="195"/>
      <c r="I459" s="195"/>
      <c r="J459" s="194">
        <f t="shared" si="86"/>
        <v>0</v>
      </c>
      <c r="K459" s="194">
        <v>0</v>
      </c>
      <c r="L459" s="194">
        <v>0</v>
      </c>
    </row>
    <row r="460" spans="1:12" s="111" customFormat="1" ht="37.5" hidden="1" x14ac:dyDescent="0.2">
      <c r="A460" s="386"/>
      <c r="B460" s="367"/>
      <c r="C460" s="128" t="s">
        <v>17</v>
      </c>
      <c r="D460" s="194">
        <f t="shared" si="85"/>
        <v>0</v>
      </c>
      <c r="E460" s="194">
        <v>0</v>
      </c>
      <c r="F460" s="194">
        <v>0</v>
      </c>
      <c r="G460" s="195"/>
      <c r="H460" s="195"/>
      <c r="I460" s="195"/>
      <c r="J460" s="194">
        <f t="shared" si="86"/>
        <v>0</v>
      </c>
      <c r="K460" s="194">
        <v>0</v>
      </c>
      <c r="L460" s="194">
        <v>0</v>
      </c>
    </row>
    <row r="461" spans="1:12" s="111" customFormat="1" ht="37.5" hidden="1" x14ac:dyDescent="0.2">
      <c r="A461" s="386"/>
      <c r="B461" s="367"/>
      <c r="C461" s="128" t="s">
        <v>18</v>
      </c>
      <c r="D461" s="194">
        <f t="shared" si="85"/>
        <v>0</v>
      </c>
      <c r="E461" s="194">
        <v>0</v>
      </c>
      <c r="F461" s="194">
        <v>0</v>
      </c>
      <c r="G461" s="195"/>
      <c r="H461" s="195"/>
      <c r="I461" s="195"/>
      <c r="J461" s="194">
        <f t="shared" si="86"/>
        <v>0</v>
      </c>
      <c r="K461" s="194">
        <v>0</v>
      </c>
      <c r="L461" s="194">
        <v>0</v>
      </c>
    </row>
    <row r="462" spans="1:12" s="111" customFormat="1" ht="37.5" hidden="1" x14ac:dyDescent="0.2">
      <c r="A462" s="386"/>
      <c r="B462" s="367"/>
      <c r="C462" s="128" t="s">
        <v>19</v>
      </c>
      <c r="D462" s="194">
        <f t="shared" si="85"/>
        <v>0</v>
      </c>
      <c r="E462" s="194">
        <v>0</v>
      </c>
      <c r="F462" s="194">
        <v>0</v>
      </c>
      <c r="G462" s="195"/>
      <c r="H462" s="195"/>
      <c r="I462" s="195"/>
      <c r="J462" s="194">
        <f t="shared" si="86"/>
        <v>0</v>
      </c>
      <c r="K462" s="194">
        <v>0</v>
      </c>
      <c r="L462" s="194">
        <v>0</v>
      </c>
    </row>
    <row r="463" spans="1:12" s="111" customFormat="1" ht="37.5" hidden="1" x14ac:dyDescent="0.2">
      <c r="A463" s="386"/>
      <c r="B463" s="367"/>
      <c r="C463" s="127" t="s">
        <v>20</v>
      </c>
      <c r="D463" s="194">
        <f t="shared" si="85"/>
        <v>0</v>
      </c>
      <c r="E463" s="194">
        <v>0</v>
      </c>
      <c r="F463" s="194">
        <v>0</v>
      </c>
      <c r="G463" s="195"/>
      <c r="H463" s="195"/>
      <c r="I463" s="195"/>
      <c r="J463" s="194">
        <f t="shared" si="86"/>
        <v>0</v>
      </c>
      <c r="K463" s="194">
        <v>0</v>
      </c>
      <c r="L463" s="194">
        <v>0</v>
      </c>
    </row>
    <row r="464" spans="1:12" s="111" customFormat="1" ht="18.75" hidden="1" x14ac:dyDescent="0.2">
      <c r="A464" s="386"/>
      <c r="B464" s="367"/>
      <c r="C464" s="127" t="s">
        <v>11</v>
      </c>
      <c r="D464" s="194">
        <f t="shared" si="85"/>
        <v>0</v>
      </c>
      <c r="E464" s="194">
        <v>0</v>
      </c>
      <c r="F464" s="194">
        <v>0</v>
      </c>
      <c r="G464" s="195"/>
      <c r="H464" s="195"/>
      <c r="I464" s="195"/>
      <c r="J464" s="194">
        <f t="shared" si="86"/>
        <v>0</v>
      </c>
      <c r="K464" s="194">
        <v>0</v>
      </c>
      <c r="L464" s="194">
        <v>0</v>
      </c>
    </row>
    <row r="465" spans="1:12" s="111" customFormat="1" ht="18.75" hidden="1" x14ac:dyDescent="0.2">
      <c r="A465" s="386"/>
      <c r="B465" s="367"/>
      <c r="C465" s="127" t="s">
        <v>10</v>
      </c>
      <c r="D465" s="194">
        <f t="shared" si="85"/>
        <v>0</v>
      </c>
      <c r="E465" s="194">
        <v>0</v>
      </c>
      <c r="F465" s="194">
        <v>0</v>
      </c>
      <c r="G465" s="195"/>
      <c r="H465" s="195"/>
      <c r="I465" s="195"/>
      <c r="J465" s="194">
        <f t="shared" si="86"/>
        <v>0</v>
      </c>
      <c r="K465" s="194">
        <v>0</v>
      </c>
      <c r="L465" s="194">
        <v>0</v>
      </c>
    </row>
    <row r="466" spans="1:12" s="111" customFormat="1" ht="18.75" hidden="1" customHeight="1" x14ac:dyDescent="0.2">
      <c r="A466" s="386" t="s">
        <v>229</v>
      </c>
      <c r="B466" s="367" t="s">
        <v>403</v>
      </c>
      <c r="C466" s="127" t="s">
        <v>33</v>
      </c>
      <c r="D466" s="194">
        <f t="shared" si="85"/>
        <v>100</v>
      </c>
      <c r="E466" s="194">
        <f>E467+E477+E478</f>
        <v>0</v>
      </c>
      <c r="F466" s="194">
        <f>F467+F477+F478</f>
        <v>100</v>
      </c>
      <c r="G466" s="195"/>
      <c r="H466" s="195"/>
      <c r="I466" s="195"/>
      <c r="J466" s="194">
        <f t="shared" si="86"/>
        <v>100</v>
      </c>
      <c r="K466" s="194">
        <f>K467+K477+K478</f>
        <v>0</v>
      </c>
      <c r="L466" s="194">
        <f>L467+L477+L478</f>
        <v>100</v>
      </c>
    </row>
    <row r="467" spans="1:12" s="111" customFormat="1" ht="18.75" hidden="1" x14ac:dyDescent="0.2">
      <c r="A467" s="386"/>
      <c r="B467" s="367"/>
      <c r="C467" s="127" t="s">
        <v>13</v>
      </c>
      <c r="D467" s="194">
        <f t="shared" si="85"/>
        <v>100</v>
      </c>
      <c r="E467" s="194">
        <f>E469+E476</f>
        <v>0</v>
      </c>
      <c r="F467" s="194">
        <f>F469+F476</f>
        <v>100</v>
      </c>
      <c r="G467" s="195"/>
      <c r="H467" s="195"/>
      <c r="I467" s="195"/>
      <c r="J467" s="194">
        <f t="shared" si="86"/>
        <v>100</v>
      </c>
      <c r="K467" s="194">
        <f>K469+K476</f>
        <v>0</v>
      </c>
      <c r="L467" s="194">
        <f>L469+L476</f>
        <v>100</v>
      </c>
    </row>
    <row r="468" spans="1:12" s="111" customFormat="1" ht="18.75" hidden="1" x14ac:dyDescent="0.2">
      <c r="A468" s="386"/>
      <c r="B468" s="367"/>
      <c r="C468" s="127" t="s">
        <v>12</v>
      </c>
      <c r="D468" s="194"/>
      <c r="E468" s="194"/>
      <c r="F468" s="194"/>
      <c r="G468" s="195"/>
      <c r="H468" s="195"/>
      <c r="I468" s="195"/>
      <c r="J468" s="194"/>
      <c r="K468" s="194"/>
      <c r="L468" s="194"/>
    </row>
    <row r="469" spans="1:12" s="111" customFormat="1" ht="37.5" hidden="1" x14ac:dyDescent="0.2">
      <c r="A469" s="386"/>
      <c r="B469" s="367"/>
      <c r="C469" s="127" t="s">
        <v>15</v>
      </c>
      <c r="D469" s="194">
        <f t="shared" ref="D469:D480" si="87">E469+F469</f>
        <v>100</v>
      </c>
      <c r="E469" s="194">
        <f>E470+E471+E472+E473+E474+E475</f>
        <v>0</v>
      </c>
      <c r="F469" s="194">
        <f>F470+F471+F472+F473+F474+F475</f>
        <v>100</v>
      </c>
      <c r="G469" s="195"/>
      <c r="H469" s="195"/>
      <c r="I469" s="195"/>
      <c r="J469" s="194">
        <f t="shared" ref="J469:J480" si="88">K469+L469</f>
        <v>100</v>
      </c>
      <c r="K469" s="194">
        <f>K470+K471+K472+K473+K474+K475</f>
        <v>0</v>
      </c>
      <c r="L469" s="194">
        <f>L470+L471+L472+L473+L474+L475</f>
        <v>100</v>
      </c>
    </row>
    <row r="470" spans="1:12" s="111" customFormat="1" ht="37.5" hidden="1" x14ac:dyDescent="0.2">
      <c r="A470" s="386"/>
      <c r="B470" s="367"/>
      <c r="C470" s="128" t="s">
        <v>21</v>
      </c>
      <c r="D470" s="194">
        <f t="shared" si="87"/>
        <v>100</v>
      </c>
      <c r="E470" s="194">
        <v>0</v>
      </c>
      <c r="F470" s="194">
        <v>100</v>
      </c>
      <c r="G470" s="195"/>
      <c r="H470" s="195"/>
      <c r="I470" s="195"/>
      <c r="J470" s="194">
        <f t="shared" si="88"/>
        <v>100</v>
      </c>
      <c r="K470" s="194">
        <v>0</v>
      </c>
      <c r="L470" s="194">
        <v>100</v>
      </c>
    </row>
    <row r="471" spans="1:12" s="111" customFormat="1" ht="37.5" hidden="1" x14ac:dyDescent="0.2">
      <c r="A471" s="386"/>
      <c r="B471" s="367"/>
      <c r="C471" s="128" t="s">
        <v>22</v>
      </c>
      <c r="D471" s="194">
        <f t="shared" si="87"/>
        <v>0</v>
      </c>
      <c r="E471" s="194">
        <v>0</v>
      </c>
      <c r="F471" s="194">
        <v>0</v>
      </c>
      <c r="G471" s="195"/>
      <c r="H471" s="195"/>
      <c r="I471" s="195"/>
      <c r="J471" s="194">
        <f t="shared" si="88"/>
        <v>0</v>
      </c>
      <c r="K471" s="194">
        <v>0</v>
      </c>
      <c r="L471" s="194">
        <v>0</v>
      </c>
    </row>
    <row r="472" spans="1:12" s="111" customFormat="1" ht="37.5" hidden="1" x14ac:dyDescent="0.2">
      <c r="A472" s="386"/>
      <c r="B472" s="367"/>
      <c r="C472" s="128" t="s">
        <v>16</v>
      </c>
      <c r="D472" s="194">
        <f t="shared" si="87"/>
        <v>0</v>
      </c>
      <c r="E472" s="194">
        <v>0</v>
      </c>
      <c r="F472" s="194">
        <v>0</v>
      </c>
      <c r="G472" s="195"/>
      <c r="H472" s="195"/>
      <c r="I472" s="195"/>
      <c r="J472" s="194">
        <f t="shared" si="88"/>
        <v>0</v>
      </c>
      <c r="K472" s="194">
        <v>0</v>
      </c>
      <c r="L472" s="194">
        <v>0</v>
      </c>
    </row>
    <row r="473" spans="1:12" s="111" customFormat="1" ht="37.5" hidden="1" x14ac:dyDescent="0.2">
      <c r="A473" s="386"/>
      <c r="B473" s="367"/>
      <c r="C473" s="128" t="s">
        <v>17</v>
      </c>
      <c r="D473" s="194">
        <f t="shared" si="87"/>
        <v>0</v>
      </c>
      <c r="E473" s="194">
        <v>0</v>
      </c>
      <c r="F473" s="194">
        <v>0</v>
      </c>
      <c r="G473" s="195"/>
      <c r="H473" s="195"/>
      <c r="I473" s="195"/>
      <c r="J473" s="194">
        <f t="shared" si="88"/>
        <v>0</v>
      </c>
      <c r="K473" s="194">
        <v>0</v>
      </c>
      <c r="L473" s="194">
        <v>0</v>
      </c>
    </row>
    <row r="474" spans="1:12" s="111" customFormat="1" ht="37.5" hidden="1" x14ac:dyDescent="0.2">
      <c r="A474" s="386"/>
      <c r="B474" s="367"/>
      <c r="C474" s="128" t="s">
        <v>18</v>
      </c>
      <c r="D474" s="194">
        <f t="shared" si="87"/>
        <v>0</v>
      </c>
      <c r="E474" s="194">
        <v>0</v>
      </c>
      <c r="F474" s="194">
        <v>0</v>
      </c>
      <c r="G474" s="195"/>
      <c r="H474" s="195"/>
      <c r="I474" s="195"/>
      <c r="J474" s="194">
        <f t="shared" si="88"/>
        <v>0</v>
      </c>
      <c r="K474" s="194">
        <v>0</v>
      </c>
      <c r="L474" s="194">
        <v>0</v>
      </c>
    </row>
    <row r="475" spans="1:12" s="111" customFormat="1" ht="37.5" hidden="1" x14ac:dyDescent="0.2">
      <c r="A475" s="386"/>
      <c r="B475" s="367"/>
      <c r="C475" s="128" t="s">
        <v>19</v>
      </c>
      <c r="D475" s="194">
        <f t="shared" si="87"/>
        <v>0</v>
      </c>
      <c r="E475" s="194">
        <v>0</v>
      </c>
      <c r="F475" s="194">
        <v>0</v>
      </c>
      <c r="G475" s="195"/>
      <c r="H475" s="195"/>
      <c r="I475" s="195"/>
      <c r="J475" s="194">
        <f t="shared" si="88"/>
        <v>0</v>
      </c>
      <c r="K475" s="194">
        <v>0</v>
      </c>
      <c r="L475" s="194">
        <v>0</v>
      </c>
    </row>
    <row r="476" spans="1:12" s="111" customFormat="1" ht="37.5" hidden="1" x14ac:dyDescent="0.2">
      <c r="A476" s="386"/>
      <c r="B476" s="367"/>
      <c r="C476" s="127" t="s">
        <v>20</v>
      </c>
      <c r="D476" s="194">
        <f t="shared" si="87"/>
        <v>0</v>
      </c>
      <c r="E476" s="194">
        <v>0</v>
      </c>
      <c r="F476" s="194">
        <v>0</v>
      </c>
      <c r="G476" s="195"/>
      <c r="H476" s="195"/>
      <c r="I476" s="195"/>
      <c r="J476" s="194">
        <f t="shared" si="88"/>
        <v>0</v>
      </c>
      <c r="K476" s="194">
        <v>0</v>
      </c>
      <c r="L476" s="194">
        <v>0</v>
      </c>
    </row>
    <row r="477" spans="1:12" s="111" customFormat="1" ht="18.75" hidden="1" x14ac:dyDescent="0.2">
      <c r="A477" s="386"/>
      <c r="B477" s="367"/>
      <c r="C477" s="127" t="s">
        <v>11</v>
      </c>
      <c r="D477" s="194">
        <f t="shared" si="87"/>
        <v>0</v>
      </c>
      <c r="E477" s="194">
        <v>0</v>
      </c>
      <c r="F477" s="194">
        <v>0</v>
      </c>
      <c r="G477" s="195"/>
      <c r="H477" s="195"/>
      <c r="I477" s="195"/>
      <c r="J477" s="194">
        <f t="shared" si="88"/>
        <v>0</v>
      </c>
      <c r="K477" s="194">
        <v>0</v>
      </c>
      <c r="L477" s="194">
        <v>0</v>
      </c>
    </row>
    <row r="478" spans="1:12" s="111" customFormat="1" ht="18.75" hidden="1" x14ac:dyDescent="0.2">
      <c r="A478" s="386"/>
      <c r="B478" s="367"/>
      <c r="C478" s="127" t="s">
        <v>10</v>
      </c>
      <c r="D478" s="194">
        <f t="shared" si="87"/>
        <v>0</v>
      </c>
      <c r="E478" s="194">
        <v>0</v>
      </c>
      <c r="F478" s="194">
        <v>0</v>
      </c>
      <c r="G478" s="195"/>
      <c r="H478" s="195"/>
      <c r="I478" s="195"/>
      <c r="J478" s="194">
        <f t="shared" si="88"/>
        <v>0</v>
      </c>
      <c r="K478" s="194">
        <v>0</v>
      </c>
      <c r="L478" s="194">
        <v>0</v>
      </c>
    </row>
    <row r="479" spans="1:12" s="111" customFormat="1" ht="18.75" hidden="1" customHeight="1" x14ac:dyDescent="0.2">
      <c r="A479" s="386" t="s">
        <v>230</v>
      </c>
      <c r="B479" s="367" t="s">
        <v>404</v>
      </c>
      <c r="C479" s="127" t="s">
        <v>33</v>
      </c>
      <c r="D479" s="194">
        <f t="shared" si="87"/>
        <v>100</v>
      </c>
      <c r="E479" s="194">
        <f>E480+E490+E491</f>
        <v>0</v>
      </c>
      <c r="F479" s="194">
        <f>F480+F490+F491</f>
        <v>100</v>
      </c>
      <c r="G479" s="195"/>
      <c r="H479" s="195"/>
      <c r="I479" s="195"/>
      <c r="J479" s="194">
        <f t="shared" si="88"/>
        <v>100</v>
      </c>
      <c r="K479" s="194">
        <f>K480+K490+K491</f>
        <v>0</v>
      </c>
      <c r="L479" s="194">
        <f>L480+L490+L491</f>
        <v>100</v>
      </c>
    </row>
    <row r="480" spans="1:12" s="111" customFormat="1" ht="18.75" hidden="1" x14ac:dyDescent="0.2">
      <c r="A480" s="386"/>
      <c r="B480" s="367"/>
      <c r="C480" s="127" t="s">
        <v>13</v>
      </c>
      <c r="D480" s="194">
        <f t="shared" si="87"/>
        <v>100</v>
      </c>
      <c r="E480" s="194">
        <f>E482+E489</f>
        <v>0</v>
      </c>
      <c r="F480" s="194">
        <f>F482+F489</f>
        <v>100</v>
      </c>
      <c r="G480" s="195"/>
      <c r="H480" s="195"/>
      <c r="I480" s="195"/>
      <c r="J480" s="194">
        <f t="shared" si="88"/>
        <v>100</v>
      </c>
      <c r="K480" s="194">
        <f>K482+K489</f>
        <v>0</v>
      </c>
      <c r="L480" s="194">
        <f>L482+L489</f>
        <v>100</v>
      </c>
    </row>
    <row r="481" spans="1:12" s="111" customFormat="1" ht="18.75" hidden="1" x14ac:dyDescent="0.2">
      <c r="A481" s="386"/>
      <c r="B481" s="367"/>
      <c r="C481" s="127" t="s">
        <v>12</v>
      </c>
      <c r="D481" s="194"/>
      <c r="E481" s="194"/>
      <c r="F481" s="194"/>
      <c r="G481" s="195"/>
      <c r="H481" s="195"/>
      <c r="I481" s="195"/>
      <c r="J481" s="194"/>
      <c r="K481" s="194"/>
      <c r="L481" s="194"/>
    </row>
    <row r="482" spans="1:12" s="111" customFormat="1" ht="37.5" hidden="1" x14ac:dyDescent="0.2">
      <c r="A482" s="386"/>
      <c r="B482" s="367"/>
      <c r="C482" s="127" t="s">
        <v>15</v>
      </c>
      <c r="D482" s="194">
        <f t="shared" ref="D482:D493" si="89">E482+F482</f>
        <v>100</v>
      </c>
      <c r="E482" s="194">
        <f>E483+E484+E485+E486+E487+E488</f>
        <v>0</v>
      </c>
      <c r="F482" s="194">
        <f>F483+F484+F485+F486+F487+F488</f>
        <v>100</v>
      </c>
      <c r="G482" s="195"/>
      <c r="H482" s="195"/>
      <c r="I482" s="195"/>
      <c r="J482" s="194">
        <f t="shared" ref="J482:J493" si="90">K482+L482</f>
        <v>100</v>
      </c>
      <c r="K482" s="194">
        <f>K483+K484+K485+K486+K487+K488</f>
        <v>0</v>
      </c>
      <c r="L482" s="194">
        <f>L483+L484+L485+L486+L487+L488</f>
        <v>100</v>
      </c>
    </row>
    <row r="483" spans="1:12" s="111" customFormat="1" ht="37.5" hidden="1" x14ac:dyDescent="0.2">
      <c r="A483" s="386"/>
      <c r="B483" s="367"/>
      <c r="C483" s="128" t="s">
        <v>21</v>
      </c>
      <c r="D483" s="194">
        <f t="shared" si="89"/>
        <v>100</v>
      </c>
      <c r="E483" s="194">
        <v>0</v>
      </c>
      <c r="F483" s="194">
        <v>100</v>
      </c>
      <c r="G483" s="195"/>
      <c r="H483" s="195"/>
      <c r="I483" s="195"/>
      <c r="J483" s="194">
        <f t="shared" si="90"/>
        <v>100</v>
      </c>
      <c r="K483" s="194">
        <v>0</v>
      </c>
      <c r="L483" s="194">
        <v>100</v>
      </c>
    </row>
    <row r="484" spans="1:12" s="111" customFormat="1" ht="37.5" hidden="1" x14ac:dyDescent="0.2">
      <c r="A484" s="386"/>
      <c r="B484" s="367"/>
      <c r="C484" s="128" t="s">
        <v>22</v>
      </c>
      <c r="D484" s="194">
        <f t="shared" si="89"/>
        <v>0</v>
      </c>
      <c r="E484" s="194">
        <v>0</v>
      </c>
      <c r="F484" s="194">
        <v>0</v>
      </c>
      <c r="G484" s="195"/>
      <c r="H484" s="195"/>
      <c r="I484" s="195"/>
      <c r="J484" s="194">
        <f t="shared" si="90"/>
        <v>0</v>
      </c>
      <c r="K484" s="194">
        <v>0</v>
      </c>
      <c r="L484" s="194">
        <v>0</v>
      </c>
    </row>
    <row r="485" spans="1:12" s="111" customFormat="1" ht="37.5" hidden="1" x14ac:dyDescent="0.2">
      <c r="A485" s="386"/>
      <c r="B485" s="367"/>
      <c r="C485" s="128" t="s">
        <v>16</v>
      </c>
      <c r="D485" s="194">
        <f t="shared" si="89"/>
        <v>0</v>
      </c>
      <c r="E485" s="194">
        <v>0</v>
      </c>
      <c r="F485" s="194">
        <v>0</v>
      </c>
      <c r="G485" s="195"/>
      <c r="H485" s="195"/>
      <c r="I485" s="195"/>
      <c r="J485" s="194">
        <f t="shared" si="90"/>
        <v>0</v>
      </c>
      <c r="K485" s="194">
        <v>0</v>
      </c>
      <c r="L485" s="194">
        <v>0</v>
      </c>
    </row>
    <row r="486" spans="1:12" s="111" customFormat="1" ht="37.5" hidden="1" x14ac:dyDescent="0.2">
      <c r="A486" s="386"/>
      <c r="B486" s="367"/>
      <c r="C486" s="128" t="s">
        <v>17</v>
      </c>
      <c r="D486" s="194">
        <f t="shared" si="89"/>
        <v>0</v>
      </c>
      <c r="E486" s="194">
        <v>0</v>
      </c>
      <c r="F486" s="194">
        <v>0</v>
      </c>
      <c r="G486" s="195"/>
      <c r="H486" s="195"/>
      <c r="I486" s="195"/>
      <c r="J486" s="194">
        <f t="shared" si="90"/>
        <v>0</v>
      </c>
      <c r="K486" s="194">
        <v>0</v>
      </c>
      <c r="L486" s="194">
        <v>0</v>
      </c>
    </row>
    <row r="487" spans="1:12" s="111" customFormat="1" ht="37.5" hidden="1" x14ac:dyDescent="0.2">
      <c r="A487" s="386"/>
      <c r="B487" s="367"/>
      <c r="C487" s="128" t="s">
        <v>18</v>
      </c>
      <c r="D487" s="194">
        <f t="shared" si="89"/>
        <v>0</v>
      </c>
      <c r="E487" s="194">
        <v>0</v>
      </c>
      <c r="F487" s="194">
        <v>0</v>
      </c>
      <c r="G487" s="195"/>
      <c r="H487" s="195"/>
      <c r="I487" s="195"/>
      <c r="J487" s="194">
        <f t="shared" si="90"/>
        <v>0</v>
      </c>
      <c r="K487" s="194">
        <v>0</v>
      </c>
      <c r="L487" s="194">
        <v>0</v>
      </c>
    </row>
    <row r="488" spans="1:12" s="111" customFormat="1" ht="37.5" hidden="1" x14ac:dyDescent="0.2">
      <c r="A488" s="386"/>
      <c r="B488" s="367"/>
      <c r="C488" s="128" t="s">
        <v>19</v>
      </c>
      <c r="D488" s="194">
        <f t="shared" si="89"/>
        <v>0</v>
      </c>
      <c r="E488" s="194">
        <v>0</v>
      </c>
      <c r="F488" s="194">
        <v>0</v>
      </c>
      <c r="G488" s="195"/>
      <c r="H488" s="195"/>
      <c r="I488" s="195"/>
      <c r="J488" s="194">
        <f t="shared" si="90"/>
        <v>0</v>
      </c>
      <c r="K488" s="194">
        <v>0</v>
      </c>
      <c r="L488" s="194">
        <v>0</v>
      </c>
    </row>
    <row r="489" spans="1:12" s="111" customFormat="1" ht="37.5" hidden="1" x14ac:dyDescent="0.2">
      <c r="A489" s="386"/>
      <c r="B489" s="367"/>
      <c r="C489" s="127" t="s">
        <v>20</v>
      </c>
      <c r="D489" s="194">
        <f t="shared" si="89"/>
        <v>0</v>
      </c>
      <c r="E489" s="194">
        <v>0</v>
      </c>
      <c r="F489" s="194">
        <v>0</v>
      </c>
      <c r="G489" s="195"/>
      <c r="H489" s="195"/>
      <c r="I489" s="195"/>
      <c r="J489" s="194">
        <f t="shared" si="90"/>
        <v>0</v>
      </c>
      <c r="K489" s="194">
        <v>0</v>
      </c>
      <c r="L489" s="194">
        <v>0</v>
      </c>
    </row>
    <row r="490" spans="1:12" s="111" customFormat="1" ht="18.75" hidden="1" x14ac:dyDescent="0.2">
      <c r="A490" s="386"/>
      <c r="B490" s="367"/>
      <c r="C490" s="127" t="s">
        <v>11</v>
      </c>
      <c r="D490" s="194">
        <f t="shared" si="89"/>
        <v>0</v>
      </c>
      <c r="E490" s="194">
        <v>0</v>
      </c>
      <c r="F490" s="194">
        <v>0</v>
      </c>
      <c r="G490" s="195"/>
      <c r="H490" s="195"/>
      <c r="I490" s="195"/>
      <c r="J490" s="194">
        <f t="shared" si="90"/>
        <v>0</v>
      </c>
      <c r="K490" s="194">
        <v>0</v>
      </c>
      <c r="L490" s="194">
        <v>0</v>
      </c>
    </row>
    <row r="491" spans="1:12" s="111" customFormat="1" ht="18.75" hidden="1" x14ac:dyDescent="0.2">
      <c r="A491" s="386"/>
      <c r="B491" s="367"/>
      <c r="C491" s="127" t="s">
        <v>10</v>
      </c>
      <c r="D491" s="194">
        <f t="shared" si="89"/>
        <v>0</v>
      </c>
      <c r="E491" s="194">
        <v>0</v>
      </c>
      <c r="F491" s="194">
        <v>0</v>
      </c>
      <c r="G491" s="195"/>
      <c r="H491" s="195"/>
      <c r="I491" s="195"/>
      <c r="J491" s="194">
        <f t="shared" si="90"/>
        <v>0</v>
      </c>
      <c r="K491" s="194">
        <v>0</v>
      </c>
      <c r="L491" s="194">
        <v>0</v>
      </c>
    </row>
    <row r="492" spans="1:12" s="111" customFormat="1" ht="18.75" hidden="1" customHeight="1" x14ac:dyDescent="0.2">
      <c r="A492" s="386" t="s">
        <v>231</v>
      </c>
      <c r="B492" s="367" t="s">
        <v>405</v>
      </c>
      <c r="C492" s="127" t="s">
        <v>33</v>
      </c>
      <c r="D492" s="194">
        <f t="shared" si="89"/>
        <v>100</v>
      </c>
      <c r="E492" s="194">
        <f>E493+E503+E504</f>
        <v>0</v>
      </c>
      <c r="F492" s="194">
        <f>F493+F503+F504</f>
        <v>100</v>
      </c>
      <c r="G492" s="195"/>
      <c r="H492" s="195"/>
      <c r="I492" s="195"/>
      <c r="J492" s="194">
        <f t="shared" si="90"/>
        <v>100</v>
      </c>
      <c r="K492" s="194">
        <f>K493+K503+K504</f>
        <v>0</v>
      </c>
      <c r="L492" s="194">
        <f>L493+L503+L504</f>
        <v>100</v>
      </c>
    </row>
    <row r="493" spans="1:12" s="111" customFormat="1" ht="18.75" hidden="1" x14ac:dyDescent="0.2">
      <c r="A493" s="386"/>
      <c r="B493" s="367"/>
      <c r="C493" s="127" t="s">
        <v>13</v>
      </c>
      <c r="D493" s="194">
        <f t="shared" si="89"/>
        <v>100</v>
      </c>
      <c r="E493" s="194">
        <f>E495+E502</f>
        <v>0</v>
      </c>
      <c r="F493" s="194">
        <f>F495+F502</f>
        <v>100</v>
      </c>
      <c r="G493" s="195"/>
      <c r="H493" s="195"/>
      <c r="I493" s="195"/>
      <c r="J493" s="194">
        <f t="shared" si="90"/>
        <v>100</v>
      </c>
      <c r="K493" s="194">
        <f>K495+K502</f>
        <v>0</v>
      </c>
      <c r="L493" s="194">
        <f>L495+L502</f>
        <v>100</v>
      </c>
    </row>
    <row r="494" spans="1:12" s="111" customFormat="1" ht="18.75" hidden="1" x14ac:dyDescent="0.2">
      <c r="A494" s="386"/>
      <c r="B494" s="367"/>
      <c r="C494" s="127" t="s">
        <v>12</v>
      </c>
      <c r="D494" s="194"/>
      <c r="E494" s="194"/>
      <c r="F494" s="194"/>
      <c r="G494" s="195"/>
      <c r="H494" s="195"/>
      <c r="I494" s="195"/>
      <c r="J494" s="194"/>
      <c r="K494" s="194"/>
      <c r="L494" s="194"/>
    </row>
    <row r="495" spans="1:12" s="111" customFormat="1" ht="37.5" hidden="1" x14ac:dyDescent="0.2">
      <c r="A495" s="386"/>
      <c r="B495" s="367"/>
      <c r="C495" s="127" t="s">
        <v>15</v>
      </c>
      <c r="D495" s="194">
        <f t="shared" ref="D495:D506" si="91">E495+F495</f>
        <v>100</v>
      </c>
      <c r="E495" s="194">
        <f>E496+E497+E498+E499+E500+E501</f>
        <v>0</v>
      </c>
      <c r="F495" s="194">
        <f>F496+F497+F498+F499+F500+F501</f>
        <v>100</v>
      </c>
      <c r="G495" s="195"/>
      <c r="H495" s="195"/>
      <c r="I495" s="195"/>
      <c r="J495" s="194">
        <f t="shared" ref="J495:J506" si="92">K495+L495</f>
        <v>100</v>
      </c>
      <c r="K495" s="194">
        <f>K496+K497+K498+K499+K500+K501</f>
        <v>0</v>
      </c>
      <c r="L495" s="194">
        <f>L496+L497+L498+L499+L500+L501</f>
        <v>100</v>
      </c>
    </row>
    <row r="496" spans="1:12" s="111" customFormat="1" ht="37.5" hidden="1" x14ac:dyDescent="0.2">
      <c r="A496" s="386"/>
      <c r="B496" s="367"/>
      <c r="C496" s="128" t="s">
        <v>21</v>
      </c>
      <c r="D496" s="194">
        <f t="shared" si="91"/>
        <v>100</v>
      </c>
      <c r="E496" s="194">
        <v>0</v>
      </c>
      <c r="F496" s="194">
        <v>100</v>
      </c>
      <c r="G496" s="195"/>
      <c r="H496" s="195"/>
      <c r="I496" s="195"/>
      <c r="J496" s="194">
        <f t="shared" si="92"/>
        <v>100</v>
      </c>
      <c r="K496" s="194">
        <v>0</v>
      </c>
      <c r="L496" s="194">
        <v>100</v>
      </c>
    </row>
    <row r="497" spans="1:12" s="111" customFormat="1" ht="37.5" hidden="1" x14ac:dyDescent="0.2">
      <c r="A497" s="386"/>
      <c r="B497" s="367"/>
      <c r="C497" s="128" t="s">
        <v>22</v>
      </c>
      <c r="D497" s="194">
        <f t="shared" si="91"/>
        <v>0</v>
      </c>
      <c r="E497" s="194">
        <v>0</v>
      </c>
      <c r="F497" s="194">
        <v>0</v>
      </c>
      <c r="G497" s="195"/>
      <c r="H497" s="195"/>
      <c r="I497" s="195"/>
      <c r="J497" s="194">
        <f t="shared" si="92"/>
        <v>0</v>
      </c>
      <c r="K497" s="194">
        <v>0</v>
      </c>
      <c r="L497" s="194">
        <v>0</v>
      </c>
    </row>
    <row r="498" spans="1:12" s="111" customFormat="1" ht="37.5" hidden="1" x14ac:dyDescent="0.2">
      <c r="A498" s="386"/>
      <c r="B498" s="367"/>
      <c r="C498" s="128" t="s">
        <v>16</v>
      </c>
      <c r="D498" s="194">
        <f t="shared" si="91"/>
        <v>0</v>
      </c>
      <c r="E498" s="194">
        <v>0</v>
      </c>
      <c r="F498" s="194">
        <v>0</v>
      </c>
      <c r="G498" s="195"/>
      <c r="H498" s="195"/>
      <c r="I498" s="195"/>
      <c r="J498" s="194">
        <f t="shared" si="92"/>
        <v>0</v>
      </c>
      <c r="K498" s="194">
        <v>0</v>
      </c>
      <c r="L498" s="194">
        <v>0</v>
      </c>
    </row>
    <row r="499" spans="1:12" s="111" customFormat="1" ht="37.5" hidden="1" x14ac:dyDescent="0.2">
      <c r="A499" s="386"/>
      <c r="B499" s="367"/>
      <c r="C499" s="128" t="s">
        <v>17</v>
      </c>
      <c r="D499" s="194">
        <f t="shared" si="91"/>
        <v>0</v>
      </c>
      <c r="E499" s="194">
        <v>0</v>
      </c>
      <c r="F499" s="194">
        <v>0</v>
      </c>
      <c r="G499" s="195"/>
      <c r="H499" s="195"/>
      <c r="I499" s="195"/>
      <c r="J499" s="194">
        <f t="shared" si="92"/>
        <v>0</v>
      </c>
      <c r="K499" s="194">
        <v>0</v>
      </c>
      <c r="L499" s="194">
        <v>0</v>
      </c>
    </row>
    <row r="500" spans="1:12" s="111" customFormat="1" ht="37.5" hidden="1" x14ac:dyDescent="0.2">
      <c r="A500" s="386"/>
      <c r="B500" s="367"/>
      <c r="C500" s="128" t="s">
        <v>18</v>
      </c>
      <c r="D500" s="194">
        <f t="shared" si="91"/>
        <v>0</v>
      </c>
      <c r="E500" s="194">
        <v>0</v>
      </c>
      <c r="F500" s="194">
        <v>0</v>
      </c>
      <c r="G500" s="195"/>
      <c r="H500" s="195"/>
      <c r="I500" s="195"/>
      <c r="J500" s="194">
        <f t="shared" si="92"/>
        <v>0</v>
      </c>
      <c r="K500" s="194">
        <v>0</v>
      </c>
      <c r="L500" s="194">
        <v>0</v>
      </c>
    </row>
    <row r="501" spans="1:12" s="111" customFormat="1" ht="37.5" hidden="1" x14ac:dyDescent="0.2">
      <c r="A501" s="386"/>
      <c r="B501" s="367"/>
      <c r="C501" s="128" t="s">
        <v>19</v>
      </c>
      <c r="D501" s="194">
        <f t="shared" si="91"/>
        <v>0</v>
      </c>
      <c r="E501" s="194">
        <v>0</v>
      </c>
      <c r="F501" s="194">
        <v>0</v>
      </c>
      <c r="G501" s="195"/>
      <c r="H501" s="195"/>
      <c r="I501" s="195"/>
      <c r="J501" s="194">
        <f t="shared" si="92"/>
        <v>0</v>
      </c>
      <c r="K501" s="194">
        <v>0</v>
      </c>
      <c r="L501" s="194">
        <v>0</v>
      </c>
    </row>
    <row r="502" spans="1:12" s="111" customFormat="1" ht="37.5" hidden="1" x14ac:dyDescent="0.2">
      <c r="A502" s="386"/>
      <c r="B502" s="367"/>
      <c r="C502" s="127" t="s">
        <v>20</v>
      </c>
      <c r="D502" s="194">
        <f t="shared" si="91"/>
        <v>0</v>
      </c>
      <c r="E502" s="194">
        <v>0</v>
      </c>
      <c r="F502" s="194">
        <v>0</v>
      </c>
      <c r="G502" s="195"/>
      <c r="H502" s="195"/>
      <c r="I502" s="195"/>
      <c r="J502" s="194">
        <f t="shared" si="92"/>
        <v>0</v>
      </c>
      <c r="K502" s="194">
        <v>0</v>
      </c>
      <c r="L502" s="194">
        <v>0</v>
      </c>
    </row>
    <row r="503" spans="1:12" s="111" customFormat="1" ht="18.75" hidden="1" x14ac:dyDescent="0.2">
      <c r="A503" s="386"/>
      <c r="B503" s="367"/>
      <c r="C503" s="127" t="s">
        <v>11</v>
      </c>
      <c r="D503" s="194">
        <f t="shared" si="91"/>
        <v>0</v>
      </c>
      <c r="E503" s="194">
        <v>0</v>
      </c>
      <c r="F503" s="194">
        <v>0</v>
      </c>
      <c r="G503" s="195"/>
      <c r="H503" s="195"/>
      <c r="I503" s="195"/>
      <c r="J503" s="194">
        <f t="shared" si="92"/>
        <v>0</v>
      </c>
      <c r="K503" s="194">
        <v>0</v>
      </c>
      <c r="L503" s="194">
        <v>0</v>
      </c>
    </row>
    <row r="504" spans="1:12" s="111" customFormat="1" ht="18.75" hidden="1" x14ac:dyDescent="0.2">
      <c r="A504" s="386"/>
      <c r="B504" s="367"/>
      <c r="C504" s="127" t="s">
        <v>10</v>
      </c>
      <c r="D504" s="194">
        <f t="shared" si="91"/>
        <v>0</v>
      </c>
      <c r="E504" s="194">
        <v>0</v>
      </c>
      <c r="F504" s="194">
        <v>0</v>
      </c>
      <c r="G504" s="195"/>
      <c r="H504" s="195"/>
      <c r="I504" s="195"/>
      <c r="J504" s="194">
        <f t="shared" si="92"/>
        <v>0</v>
      </c>
      <c r="K504" s="194">
        <v>0</v>
      </c>
      <c r="L504" s="194">
        <v>0</v>
      </c>
    </row>
    <row r="505" spans="1:12" s="111" customFormat="1" ht="18.75" hidden="1" customHeight="1" x14ac:dyDescent="0.2">
      <c r="A505" s="386" t="s">
        <v>239</v>
      </c>
      <c r="B505" s="367" t="s">
        <v>406</v>
      </c>
      <c r="C505" s="127" t="s">
        <v>33</v>
      </c>
      <c r="D505" s="194">
        <f t="shared" si="91"/>
        <v>100</v>
      </c>
      <c r="E505" s="194">
        <f>E506+E516+E517</f>
        <v>0</v>
      </c>
      <c r="F505" s="194">
        <f>F506+F516+F517</f>
        <v>100</v>
      </c>
      <c r="G505" s="195"/>
      <c r="H505" s="195"/>
      <c r="I505" s="195"/>
      <c r="J505" s="194">
        <f t="shared" si="92"/>
        <v>100</v>
      </c>
      <c r="K505" s="194">
        <f>K506+K516+K517</f>
        <v>0</v>
      </c>
      <c r="L505" s="194">
        <f>L506+L516+L517</f>
        <v>100</v>
      </c>
    </row>
    <row r="506" spans="1:12" s="111" customFormat="1" ht="18.75" hidden="1" x14ac:dyDescent="0.2">
      <c r="A506" s="386"/>
      <c r="B506" s="367"/>
      <c r="C506" s="127" t="s">
        <v>13</v>
      </c>
      <c r="D506" s="194">
        <f t="shared" si="91"/>
        <v>100</v>
      </c>
      <c r="E506" s="194">
        <f>E508+E515</f>
        <v>0</v>
      </c>
      <c r="F506" s="194">
        <f>F508+F515</f>
        <v>100</v>
      </c>
      <c r="G506" s="195"/>
      <c r="H506" s="195"/>
      <c r="I506" s="195"/>
      <c r="J506" s="194">
        <f t="shared" si="92"/>
        <v>100</v>
      </c>
      <c r="K506" s="194">
        <f>K508+K515</f>
        <v>0</v>
      </c>
      <c r="L506" s="194">
        <f>L508+L515</f>
        <v>100</v>
      </c>
    </row>
    <row r="507" spans="1:12" s="111" customFormat="1" ht="18.75" hidden="1" x14ac:dyDescent="0.2">
      <c r="A507" s="386"/>
      <c r="B507" s="367"/>
      <c r="C507" s="127" t="s">
        <v>12</v>
      </c>
      <c r="D507" s="194"/>
      <c r="E507" s="194"/>
      <c r="F507" s="194"/>
      <c r="G507" s="195"/>
      <c r="H507" s="195"/>
      <c r="I507" s="195"/>
      <c r="J507" s="194"/>
      <c r="K507" s="194"/>
      <c r="L507" s="194"/>
    </row>
    <row r="508" spans="1:12" s="111" customFormat="1" ht="37.5" hidden="1" x14ac:dyDescent="0.2">
      <c r="A508" s="386"/>
      <c r="B508" s="367"/>
      <c r="C508" s="127" t="s">
        <v>15</v>
      </c>
      <c r="D508" s="194">
        <f t="shared" ref="D508:D519" si="93">E508+F508</f>
        <v>100</v>
      </c>
      <c r="E508" s="194">
        <f>E509+E510+E511+E512+E513+E514</f>
        <v>0</v>
      </c>
      <c r="F508" s="194">
        <f>F509+F510+F511+F512+F513+F514</f>
        <v>100</v>
      </c>
      <c r="G508" s="195"/>
      <c r="H508" s="195"/>
      <c r="I508" s="195"/>
      <c r="J508" s="194">
        <f t="shared" ref="J508:J519" si="94">K508+L508</f>
        <v>100</v>
      </c>
      <c r="K508" s="194">
        <f>K509+K510+K511+K512+K513+K514</f>
        <v>0</v>
      </c>
      <c r="L508" s="194">
        <f>L509+L510+L511+L512+L513+L514</f>
        <v>100</v>
      </c>
    </row>
    <row r="509" spans="1:12" s="111" customFormat="1" ht="37.5" hidden="1" x14ac:dyDescent="0.2">
      <c r="A509" s="386"/>
      <c r="B509" s="367"/>
      <c r="C509" s="128" t="s">
        <v>21</v>
      </c>
      <c r="D509" s="194">
        <f t="shared" si="93"/>
        <v>100</v>
      </c>
      <c r="E509" s="194">
        <v>0</v>
      </c>
      <c r="F509" s="194">
        <v>100</v>
      </c>
      <c r="G509" s="195"/>
      <c r="H509" s="195"/>
      <c r="I509" s="195"/>
      <c r="J509" s="194">
        <f t="shared" si="94"/>
        <v>100</v>
      </c>
      <c r="K509" s="194">
        <v>0</v>
      </c>
      <c r="L509" s="194">
        <v>100</v>
      </c>
    </row>
    <row r="510" spans="1:12" s="111" customFormat="1" ht="37.5" hidden="1" x14ac:dyDescent="0.2">
      <c r="A510" s="386"/>
      <c r="B510" s="367"/>
      <c r="C510" s="128" t="s">
        <v>22</v>
      </c>
      <c r="D510" s="194">
        <f t="shared" si="93"/>
        <v>0</v>
      </c>
      <c r="E510" s="194">
        <v>0</v>
      </c>
      <c r="F510" s="194">
        <v>0</v>
      </c>
      <c r="G510" s="195"/>
      <c r="H510" s="195"/>
      <c r="I510" s="195"/>
      <c r="J510" s="194">
        <f t="shared" si="94"/>
        <v>0</v>
      </c>
      <c r="K510" s="194">
        <v>0</v>
      </c>
      <c r="L510" s="194">
        <v>0</v>
      </c>
    </row>
    <row r="511" spans="1:12" s="111" customFormat="1" ht="37.5" hidden="1" x14ac:dyDescent="0.2">
      <c r="A511" s="386"/>
      <c r="B511" s="367"/>
      <c r="C511" s="128" t="s">
        <v>16</v>
      </c>
      <c r="D511" s="194">
        <f t="shared" si="93"/>
        <v>0</v>
      </c>
      <c r="E511" s="194">
        <v>0</v>
      </c>
      <c r="F511" s="194">
        <v>0</v>
      </c>
      <c r="G511" s="195"/>
      <c r="H511" s="195"/>
      <c r="I511" s="195"/>
      <c r="J511" s="194">
        <f t="shared" si="94"/>
        <v>0</v>
      </c>
      <c r="K511" s="194">
        <v>0</v>
      </c>
      <c r="L511" s="194">
        <v>0</v>
      </c>
    </row>
    <row r="512" spans="1:12" s="111" customFormat="1" ht="37.5" hidden="1" x14ac:dyDescent="0.2">
      <c r="A512" s="386"/>
      <c r="B512" s="367"/>
      <c r="C512" s="128" t="s">
        <v>17</v>
      </c>
      <c r="D512" s="194">
        <f t="shared" si="93"/>
        <v>0</v>
      </c>
      <c r="E512" s="194">
        <v>0</v>
      </c>
      <c r="F512" s="194">
        <v>0</v>
      </c>
      <c r="G512" s="195"/>
      <c r="H512" s="195"/>
      <c r="I512" s="195"/>
      <c r="J512" s="194">
        <f t="shared" si="94"/>
        <v>0</v>
      </c>
      <c r="K512" s="194">
        <v>0</v>
      </c>
      <c r="L512" s="194">
        <v>0</v>
      </c>
    </row>
    <row r="513" spans="1:12" s="111" customFormat="1" ht="37.5" hidden="1" x14ac:dyDescent="0.2">
      <c r="A513" s="386"/>
      <c r="B513" s="367"/>
      <c r="C513" s="128" t="s">
        <v>18</v>
      </c>
      <c r="D513" s="194">
        <f t="shared" si="93"/>
        <v>0</v>
      </c>
      <c r="E513" s="194">
        <v>0</v>
      </c>
      <c r="F513" s="194">
        <v>0</v>
      </c>
      <c r="G513" s="195"/>
      <c r="H513" s="195"/>
      <c r="I513" s="195"/>
      <c r="J513" s="194">
        <f t="shared" si="94"/>
        <v>0</v>
      </c>
      <c r="K513" s="194">
        <v>0</v>
      </c>
      <c r="L513" s="194">
        <v>0</v>
      </c>
    </row>
    <row r="514" spans="1:12" s="111" customFormat="1" ht="37.5" hidden="1" x14ac:dyDescent="0.2">
      <c r="A514" s="386"/>
      <c r="B514" s="367"/>
      <c r="C514" s="128" t="s">
        <v>19</v>
      </c>
      <c r="D514" s="194">
        <f t="shared" si="93"/>
        <v>0</v>
      </c>
      <c r="E514" s="194">
        <v>0</v>
      </c>
      <c r="F514" s="194">
        <v>0</v>
      </c>
      <c r="G514" s="195"/>
      <c r="H514" s="195"/>
      <c r="I514" s="195"/>
      <c r="J514" s="194">
        <f t="shared" si="94"/>
        <v>0</v>
      </c>
      <c r="K514" s="194">
        <v>0</v>
      </c>
      <c r="L514" s="194">
        <v>0</v>
      </c>
    </row>
    <row r="515" spans="1:12" s="111" customFormat="1" ht="37.5" hidden="1" x14ac:dyDescent="0.2">
      <c r="A515" s="386"/>
      <c r="B515" s="367"/>
      <c r="C515" s="127" t="s">
        <v>20</v>
      </c>
      <c r="D515" s="194">
        <f t="shared" si="93"/>
        <v>0</v>
      </c>
      <c r="E515" s="194">
        <v>0</v>
      </c>
      <c r="F515" s="194">
        <v>0</v>
      </c>
      <c r="G515" s="195"/>
      <c r="H515" s="195"/>
      <c r="I515" s="195"/>
      <c r="J515" s="194">
        <f t="shared" si="94"/>
        <v>0</v>
      </c>
      <c r="K515" s="194">
        <v>0</v>
      </c>
      <c r="L515" s="194">
        <v>0</v>
      </c>
    </row>
    <row r="516" spans="1:12" s="111" customFormat="1" ht="18.75" hidden="1" x14ac:dyDescent="0.2">
      <c r="A516" s="386"/>
      <c r="B516" s="367"/>
      <c r="C516" s="127" t="s">
        <v>11</v>
      </c>
      <c r="D516" s="194">
        <f t="shared" si="93"/>
        <v>0</v>
      </c>
      <c r="E516" s="194">
        <v>0</v>
      </c>
      <c r="F516" s="194">
        <v>0</v>
      </c>
      <c r="G516" s="195"/>
      <c r="H516" s="195"/>
      <c r="I516" s="195"/>
      <c r="J516" s="194">
        <f t="shared" si="94"/>
        <v>0</v>
      </c>
      <c r="K516" s="194">
        <v>0</v>
      </c>
      <c r="L516" s="194">
        <v>0</v>
      </c>
    </row>
    <row r="517" spans="1:12" s="111" customFormat="1" ht="18.75" hidden="1" x14ac:dyDescent="0.2">
      <c r="A517" s="386"/>
      <c r="B517" s="367"/>
      <c r="C517" s="127" t="s">
        <v>10</v>
      </c>
      <c r="D517" s="194">
        <f t="shared" si="93"/>
        <v>0</v>
      </c>
      <c r="E517" s="194">
        <v>0</v>
      </c>
      <c r="F517" s="194">
        <v>0</v>
      </c>
      <c r="G517" s="195"/>
      <c r="H517" s="195"/>
      <c r="I517" s="195"/>
      <c r="J517" s="194">
        <f t="shared" si="94"/>
        <v>0</v>
      </c>
      <c r="K517" s="194">
        <v>0</v>
      </c>
      <c r="L517" s="194">
        <v>0</v>
      </c>
    </row>
    <row r="518" spans="1:12" s="111" customFormat="1" ht="18.75" hidden="1" customHeight="1" x14ac:dyDescent="0.2">
      <c r="A518" s="386" t="s">
        <v>333</v>
      </c>
      <c r="B518" s="367" t="s">
        <v>407</v>
      </c>
      <c r="C518" s="127" t="s">
        <v>33</v>
      </c>
      <c r="D518" s="194">
        <f t="shared" si="93"/>
        <v>50</v>
      </c>
      <c r="E518" s="194">
        <f>E519+E529+E530</f>
        <v>0</v>
      </c>
      <c r="F518" s="194">
        <f>F519+F529+F530</f>
        <v>50</v>
      </c>
      <c r="G518" s="195"/>
      <c r="H518" s="195"/>
      <c r="I518" s="195"/>
      <c r="J518" s="194">
        <f t="shared" si="94"/>
        <v>50</v>
      </c>
      <c r="K518" s="194">
        <f>K519+K529+K530</f>
        <v>0</v>
      </c>
      <c r="L518" s="194">
        <f>L519+L529+L530</f>
        <v>50</v>
      </c>
    </row>
    <row r="519" spans="1:12" s="111" customFormat="1" ht="18.75" hidden="1" x14ac:dyDescent="0.2">
      <c r="A519" s="386"/>
      <c r="B519" s="367"/>
      <c r="C519" s="127" t="s">
        <v>13</v>
      </c>
      <c r="D519" s="194">
        <f t="shared" si="93"/>
        <v>50</v>
      </c>
      <c r="E519" s="194">
        <f>E521+E528</f>
        <v>0</v>
      </c>
      <c r="F519" s="194">
        <f>F521+F528</f>
        <v>50</v>
      </c>
      <c r="G519" s="195"/>
      <c r="H519" s="195"/>
      <c r="I519" s="195"/>
      <c r="J519" s="194">
        <f t="shared" si="94"/>
        <v>50</v>
      </c>
      <c r="K519" s="194">
        <f>K521+K528</f>
        <v>0</v>
      </c>
      <c r="L519" s="194">
        <f>L521+L528</f>
        <v>50</v>
      </c>
    </row>
    <row r="520" spans="1:12" s="111" customFormat="1" ht="18.75" hidden="1" x14ac:dyDescent="0.2">
      <c r="A520" s="386"/>
      <c r="B520" s="367"/>
      <c r="C520" s="127" t="s">
        <v>12</v>
      </c>
      <c r="D520" s="194"/>
      <c r="E520" s="194"/>
      <c r="F520" s="194"/>
      <c r="G520" s="195"/>
      <c r="H520" s="195"/>
      <c r="I520" s="195"/>
      <c r="J520" s="194"/>
      <c r="K520" s="194"/>
      <c r="L520" s="194"/>
    </row>
    <row r="521" spans="1:12" s="111" customFormat="1" ht="37.5" hidden="1" x14ac:dyDescent="0.2">
      <c r="A521" s="386"/>
      <c r="B521" s="367"/>
      <c r="C521" s="127" t="s">
        <v>15</v>
      </c>
      <c r="D521" s="194">
        <f t="shared" ref="D521:D532" si="95">E521+F521</f>
        <v>50</v>
      </c>
      <c r="E521" s="194">
        <f>E522+E523+E524+E525+E526+E527</f>
        <v>0</v>
      </c>
      <c r="F521" s="194">
        <f>F522+F523+F524+F525+F526+F527</f>
        <v>50</v>
      </c>
      <c r="G521" s="195"/>
      <c r="H521" s="195"/>
      <c r="I521" s="195"/>
      <c r="J521" s="194">
        <f t="shared" ref="J521:J532" si="96">K521+L521</f>
        <v>50</v>
      </c>
      <c r="K521" s="194">
        <f>K522+K523+K524+K525+K526+K527</f>
        <v>0</v>
      </c>
      <c r="L521" s="194">
        <f>L522+L523+L524+L525+L526+L527</f>
        <v>50</v>
      </c>
    </row>
    <row r="522" spans="1:12" s="111" customFormat="1" ht="37.5" hidden="1" x14ac:dyDescent="0.2">
      <c r="A522" s="386"/>
      <c r="B522" s="367"/>
      <c r="C522" s="128" t="s">
        <v>21</v>
      </c>
      <c r="D522" s="194">
        <f t="shared" si="95"/>
        <v>50</v>
      </c>
      <c r="E522" s="194">
        <v>0</v>
      </c>
      <c r="F522" s="194">
        <v>50</v>
      </c>
      <c r="G522" s="195"/>
      <c r="H522" s="195"/>
      <c r="I522" s="195"/>
      <c r="J522" s="194">
        <f t="shared" si="96"/>
        <v>50</v>
      </c>
      <c r="K522" s="194">
        <v>0</v>
      </c>
      <c r="L522" s="194">
        <v>50</v>
      </c>
    </row>
    <row r="523" spans="1:12" s="111" customFormat="1" ht="37.5" hidden="1" x14ac:dyDescent="0.2">
      <c r="A523" s="386"/>
      <c r="B523" s="367"/>
      <c r="C523" s="128" t="s">
        <v>22</v>
      </c>
      <c r="D523" s="194">
        <f t="shared" si="95"/>
        <v>0</v>
      </c>
      <c r="E523" s="194">
        <v>0</v>
      </c>
      <c r="F523" s="194">
        <v>0</v>
      </c>
      <c r="G523" s="195"/>
      <c r="H523" s="195"/>
      <c r="I523" s="195"/>
      <c r="J523" s="194">
        <f t="shared" si="96"/>
        <v>0</v>
      </c>
      <c r="K523" s="194">
        <v>0</v>
      </c>
      <c r="L523" s="194">
        <v>0</v>
      </c>
    </row>
    <row r="524" spans="1:12" s="111" customFormat="1" ht="37.5" hidden="1" x14ac:dyDescent="0.2">
      <c r="A524" s="386"/>
      <c r="B524" s="367"/>
      <c r="C524" s="128" t="s">
        <v>16</v>
      </c>
      <c r="D524" s="194">
        <f t="shared" si="95"/>
        <v>0</v>
      </c>
      <c r="E524" s="194">
        <v>0</v>
      </c>
      <c r="F524" s="194">
        <v>0</v>
      </c>
      <c r="G524" s="195"/>
      <c r="H524" s="195"/>
      <c r="I524" s="195"/>
      <c r="J524" s="194">
        <f t="shared" si="96"/>
        <v>0</v>
      </c>
      <c r="K524" s="194">
        <v>0</v>
      </c>
      <c r="L524" s="194">
        <v>0</v>
      </c>
    </row>
    <row r="525" spans="1:12" s="111" customFormat="1" ht="37.5" hidden="1" x14ac:dyDescent="0.2">
      <c r="A525" s="386"/>
      <c r="B525" s="367"/>
      <c r="C525" s="128" t="s">
        <v>17</v>
      </c>
      <c r="D525" s="194">
        <f t="shared" si="95"/>
        <v>0</v>
      </c>
      <c r="E525" s="194">
        <v>0</v>
      </c>
      <c r="F525" s="194">
        <v>0</v>
      </c>
      <c r="G525" s="195"/>
      <c r="H525" s="195"/>
      <c r="I525" s="195"/>
      <c r="J525" s="194">
        <f t="shared" si="96"/>
        <v>0</v>
      </c>
      <c r="K525" s="194">
        <v>0</v>
      </c>
      <c r="L525" s="194">
        <v>0</v>
      </c>
    </row>
    <row r="526" spans="1:12" s="111" customFormat="1" ht="37.5" hidden="1" x14ac:dyDescent="0.2">
      <c r="A526" s="386"/>
      <c r="B526" s="367"/>
      <c r="C526" s="128" t="s">
        <v>18</v>
      </c>
      <c r="D526" s="194">
        <f t="shared" si="95"/>
        <v>0</v>
      </c>
      <c r="E526" s="194">
        <v>0</v>
      </c>
      <c r="F526" s="194">
        <v>0</v>
      </c>
      <c r="G526" s="195"/>
      <c r="H526" s="195"/>
      <c r="I526" s="195"/>
      <c r="J526" s="194">
        <f t="shared" si="96"/>
        <v>0</v>
      </c>
      <c r="K526" s="194">
        <v>0</v>
      </c>
      <c r="L526" s="194">
        <v>0</v>
      </c>
    </row>
    <row r="527" spans="1:12" s="111" customFormat="1" ht="37.5" hidden="1" x14ac:dyDescent="0.2">
      <c r="A527" s="386"/>
      <c r="B527" s="367"/>
      <c r="C527" s="128" t="s">
        <v>19</v>
      </c>
      <c r="D527" s="194">
        <f t="shared" si="95"/>
        <v>0</v>
      </c>
      <c r="E527" s="194">
        <v>0</v>
      </c>
      <c r="F527" s="194">
        <v>0</v>
      </c>
      <c r="G527" s="195"/>
      <c r="H527" s="195"/>
      <c r="I527" s="195"/>
      <c r="J527" s="194">
        <f t="shared" si="96"/>
        <v>0</v>
      </c>
      <c r="K527" s="194">
        <v>0</v>
      </c>
      <c r="L527" s="194">
        <v>0</v>
      </c>
    </row>
    <row r="528" spans="1:12" s="111" customFormat="1" ht="37.5" hidden="1" x14ac:dyDescent="0.2">
      <c r="A528" s="386"/>
      <c r="B528" s="367"/>
      <c r="C528" s="127" t="s">
        <v>20</v>
      </c>
      <c r="D528" s="194">
        <f t="shared" si="95"/>
        <v>0</v>
      </c>
      <c r="E528" s="194">
        <v>0</v>
      </c>
      <c r="F528" s="194">
        <v>0</v>
      </c>
      <c r="G528" s="195"/>
      <c r="H528" s="195"/>
      <c r="I528" s="195"/>
      <c r="J528" s="194">
        <f t="shared" si="96"/>
        <v>0</v>
      </c>
      <c r="K528" s="194">
        <v>0</v>
      </c>
      <c r="L528" s="194">
        <v>0</v>
      </c>
    </row>
    <row r="529" spans="1:12" s="111" customFormat="1" ht="18.75" hidden="1" x14ac:dyDescent="0.2">
      <c r="A529" s="386"/>
      <c r="B529" s="367"/>
      <c r="C529" s="127" t="s">
        <v>11</v>
      </c>
      <c r="D529" s="194">
        <f t="shared" si="95"/>
        <v>0</v>
      </c>
      <c r="E529" s="194">
        <v>0</v>
      </c>
      <c r="F529" s="194">
        <v>0</v>
      </c>
      <c r="G529" s="195"/>
      <c r="H529" s="195"/>
      <c r="I529" s="195"/>
      <c r="J529" s="194">
        <f t="shared" si="96"/>
        <v>0</v>
      </c>
      <c r="K529" s="194">
        <v>0</v>
      </c>
      <c r="L529" s="194">
        <v>0</v>
      </c>
    </row>
    <row r="530" spans="1:12" s="111" customFormat="1" ht="18.75" hidden="1" x14ac:dyDescent="0.2">
      <c r="A530" s="386"/>
      <c r="B530" s="367"/>
      <c r="C530" s="127" t="s">
        <v>10</v>
      </c>
      <c r="D530" s="194">
        <f t="shared" si="95"/>
        <v>0</v>
      </c>
      <c r="E530" s="194">
        <v>0</v>
      </c>
      <c r="F530" s="194">
        <v>0</v>
      </c>
      <c r="G530" s="195"/>
      <c r="H530" s="195"/>
      <c r="I530" s="195"/>
      <c r="J530" s="194">
        <f t="shared" si="96"/>
        <v>0</v>
      </c>
      <c r="K530" s="194">
        <v>0</v>
      </c>
      <c r="L530" s="194">
        <v>0</v>
      </c>
    </row>
    <row r="531" spans="1:12" s="111" customFormat="1" ht="18.75" hidden="1" customHeight="1" x14ac:dyDescent="0.2">
      <c r="A531" s="386" t="s">
        <v>334</v>
      </c>
      <c r="B531" s="367" t="s">
        <v>408</v>
      </c>
      <c r="C531" s="127" t="s">
        <v>33</v>
      </c>
      <c r="D531" s="194">
        <f t="shared" si="95"/>
        <v>50</v>
      </c>
      <c r="E531" s="194">
        <f>E532+E542+E543</f>
        <v>0</v>
      </c>
      <c r="F531" s="194">
        <f>F532+F542+F543</f>
        <v>50</v>
      </c>
      <c r="G531" s="195"/>
      <c r="H531" s="195"/>
      <c r="I531" s="195"/>
      <c r="J531" s="194">
        <f t="shared" si="96"/>
        <v>50</v>
      </c>
      <c r="K531" s="194">
        <f>K532+K542+K543</f>
        <v>0</v>
      </c>
      <c r="L531" s="194">
        <f>L532+L542+L543</f>
        <v>50</v>
      </c>
    </row>
    <row r="532" spans="1:12" s="111" customFormat="1" ht="18.75" hidden="1" x14ac:dyDescent="0.2">
      <c r="A532" s="386"/>
      <c r="B532" s="367"/>
      <c r="C532" s="127" t="s">
        <v>13</v>
      </c>
      <c r="D532" s="194">
        <f t="shared" si="95"/>
        <v>50</v>
      </c>
      <c r="E532" s="194">
        <f>E534+E541</f>
        <v>0</v>
      </c>
      <c r="F532" s="194">
        <f>F534+F541</f>
        <v>50</v>
      </c>
      <c r="G532" s="195"/>
      <c r="H532" s="195"/>
      <c r="I532" s="195"/>
      <c r="J532" s="194">
        <f t="shared" si="96"/>
        <v>50</v>
      </c>
      <c r="K532" s="194">
        <f>K534+K541</f>
        <v>0</v>
      </c>
      <c r="L532" s="194">
        <f>L534+L541</f>
        <v>50</v>
      </c>
    </row>
    <row r="533" spans="1:12" s="111" customFormat="1" ht="18.75" hidden="1" x14ac:dyDescent="0.2">
      <c r="A533" s="386"/>
      <c r="B533" s="367"/>
      <c r="C533" s="127" t="s">
        <v>12</v>
      </c>
      <c r="D533" s="194"/>
      <c r="E533" s="194"/>
      <c r="F533" s="194"/>
      <c r="G533" s="195"/>
      <c r="H533" s="195"/>
      <c r="I533" s="195"/>
      <c r="J533" s="194"/>
      <c r="K533" s="194"/>
      <c r="L533" s="194"/>
    </row>
    <row r="534" spans="1:12" s="111" customFormat="1" ht="37.5" hidden="1" x14ac:dyDescent="0.2">
      <c r="A534" s="386"/>
      <c r="B534" s="367"/>
      <c r="C534" s="127" t="s">
        <v>15</v>
      </c>
      <c r="D534" s="194">
        <f t="shared" ref="D534:D545" si="97">E534+F534</f>
        <v>50</v>
      </c>
      <c r="E534" s="194">
        <f>E535+E536+E537+E538+E539+E540</f>
        <v>0</v>
      </c>
      <c r="F534" s="194">
        <f>F535+F536+F537+F538+F539+F540</f>
        <v>50</v>
      </c>
      <c r="G534" s="195"/>
      <c r="H534" s="195"/>
      <c r="I534" s="195"/>
      <c r="J534" s="194">
        <f t="shared" ref="J534:J545" si="98">K534+L534</f>
        <v>50</v>
      </c>
      <c r="K534" s="194">
        <f>K535+K536+K537+K538+K539+K540</f>
        <v>0</v>
      </c>
      <c r="L534" s="194">
        <f>L535+L536+L537+L538+L539+L540</f>
        <v>50</v>
      </c>
    </row>
    <row r="535" spans="1:12" s="111" customFormat="1" ht="37.5" hidden="1" x14ac:dyDescent="0.2">
      <c r="A535" s="386"/>
      <c r="B535" s="367"/>
      <c r="C535" s="128" t="s">
        <v>21</v>
      </c>
      <c r="D535" s="194">
        <f t="shared" si="97"/>
        <v>50</v>
      </c>
      <c r="E535" s="194">
        <v>0</v>
      </c>
      <c r="F535" s="194">
        <v>50</v>
      </c>
      <c r="G535" s="195"/>
      <c r="H535" s="195"/>
      <c r="I535" s="195"/>
      <c r="J535" s="194">
        <f t="shared" si="98"/>
        <v>50</v>
      </c>
      <c r="K535" s="194">
        <v>0</v>
      </c>
      <c r="L535" s="194">
        <v>50</v>
      </c>
    </row>
    <row r="536" spans="1:12" s="111" customFormat="1" ht="37.5" hidden="1" x14ac:dyDescent="0.2">
      <c r="A536" s="386"/>
      <c r="B536" s="367"/>
      <c r="C536" s="128" t="s">
        <v>22</v>
      </c>
      <c r="D536" s="194">
        <f t="shared" si="97"/>
        <v>0</v>
      </c>
      <c r="E536" s="194">
        <v>0</v>
      </c>
      <c r="F536" s="194">
        <v>0</v>
      </c>
      <c r="G536" s="195"/>
      <c r="H536" s="195"/>
      <c r="I536" s="195"/>
      <c r="J536" s="194">
        <f t="shared" si="98"/>
        <v>0</v>
      </c>
      <c r="K536" s="194">
        <v>0</v>
      </c>
      <c r="L536" s="194">
        <v>0</v>
      </c>
    </row>
    <row r="537" spans="1:12" s="111" customFormat="1" ht="37.5" hidden="1" x14ac:dyDescent="0.2">
      <c r="A537" s="386"/>
      <c r="B537" s="367"/>
      <c r="C537" s="128" t="s">
        <v>16</v>
      </c>
      <c r="D537" s="194">
        <f t="shared" si="97"/>
        <v>0</v>
      </c>
      <c r="E537" s="194">
        <v>0</v>
      </c>
      <c r="F537" s="194">
        <v>0</v>
      </c>
      <c r="G537" s="195"/>
      <c r="H537" s="195"/>
      <c r="I537" s="195"/>
      <c r="J537" s="194">
        <f t="shared" si="98"/>
        <v>0</v>
      </c>
      <c r="K537" s="194">
        <v>0</v>
      </c>
      <c r="L537" s="194">
        <v>0</v>
      </c>
    </row>
    <row r="538" spans="1:12" s="111" customFormat="1" ht="37.5" hidden="1" x14ac:dyDescent="0.2">
      <c r="A538" s="386"/>
      <c r="B538" s="367"/>
      <c r="C538" s="128" t="s">
        <v>17</v>
      </c>
      <c r="D538" s="194">
        <f t="shared" si="97"/>
        <v>0</v>
      </c>
      <c r="E538" s="194">
        <v>0</v>
      </c>
      <c r="F538" s="194">
        <v>0</v>
      </c>
      <c r="G538" s="195"/>
      <c r="H538" s="195"/>
      <c r="I538" s="195"/>
      <c r="J538" s="194">
        <f t="shared" si="98"/>
        <v>0</v>
      </c>
      <c r="K538" s="194">
        <v>0</v>
      </c>
      <c r="L538" s="194">
        <v>0</v>
      </c>
    </row>
    <row r="539" spans="1:12" s="111" customFormat="1" ht="37.5" hidden="1" x14ac:dyDescent="0.2">
      <c r="A539" s="386"/>
      <c r="B539" s="367"/>
      <c r="C539" s="128" t="s">
        <v>18</v>
      </c>
      <c r="D539" s="194">
        <f t="shared" si="97"/>
        <v>0</v>
      </c>
      <c r="E539" s="194">
        <v>0</v>
      </c>
      <c r="F539" s="194">
        <v>0</v>
      </c>
      <c r="G539" s="195"/>
      <c r="H539" s="195"/>
      <c r="I539" s="195"/>
      <c r="J539" s="194">
        <f t="shared" si="98"/>
        <v>0</v>
      </c>
      <c r="K539" s="194">
        <v>0</v>
      </c>
      <c r="L539" s="194">
        <v>0</v>
      </c>
    </row>
    <row r="540" spans="1:12" s="111" customFormat="1" ht="37.5" hidden="1" x14ac:dyDescent="0.2">
      <c r="A540" s="386"/>
      <c r="B540" s="367"/>
      <c r="C540" s="128" t="s">
        <v>19</v>
      </c>
      <c r="D540" s="194">
        <f t="shared" si="97"/>
        <v>0</v>
      </c>
      <c r="E540" s="194">
        <v>0</v>
      </c>
      <c r="F540" s="194">
        <v>0</v>
      </c>
      <c r="G540" s="195"/>
      <c r="H540" s="195"/>
      <c r="I540" s="195"/>
      <c r="J540" s="194">
        <f t="shared" si="98"/>
        <v>0</v>
      </c>
      <c r="K540" s="194">
        <v>0</v>
      </c>
      <c r="L540" s="194">
        <v>0</v>
      </c>
    </row>
    <row r="541" spans="1:12" s="111" customFormat="1" ht="37.5" hidden="1" x14ac:dyDescent="0.2">
      <c r="A541" s="386"/>
      <c r="B541" s="367"/>
      <c r="C541" s="127" t="s">
        <v>20</v>
      </c>
      <c r="D541" s="194">
        <f t="shared" si="97"/>
        <v>0</v>
      </c>
      <c r="E541" s="194">
        <v>0</v>
      </c>
      <c r="F541" s="194">
        <v>0</v>
      </c>
      <c r="G541" s="195"/>
      <c r="H541" s="195"/>
      <c r="I541" s="195"/>
      <c r="J541" s="194">
        <f t="shared" si="98"/>
        <v>0</v>
      </c>
      <c r="K541" s="194">
        <v>0</v>
      </c>
      <c r="L541" s="194">
        <v>0</v>
      </c>
    </row>
    <row r="542" spans="1:12" s="111" customFormat="1" ht="18.75" hidden="1" x14ac:dyDescent="0.2">
      <c r="A542" s="386"/>
      <c r="B542" s="367"/>
      <c r="C542" s="127" t="s">
        <v>11</v>
      </c>
      <c r="D542" s="194">
        <f t="shared" si="97"/>
        <v>0</v>
      </c>
      <c r="E542" s="194">
        <v>0</v>
      </c>
      <c r="F542" s="194">
        <v>0</v>
      </c>
      <c r="G542" s="195"/>
      <c r="H542" s="195"/>
      <c r="I542" s="195"/>
      <c r="J542" s="194">
        <f t="shared" si="98"/>
        <v>0</v>
      </c>
      <c r="K542" s="194">
        <v>0</v>
      </c>
      <c r="L542" s="194">
        <v>0</v>
      </c>
    </row>
    <row r="543" spans="1:12" s="111" customFormat="1" ht="18.75" hidden="1" x14ac:dyDescent="0.2">
      <c r="A543" s="386"/>
      <c r="B543" s="367"/>
      <c r="C543" s="127" t="s">
        <v>10</v>
      </c>
      <c r="D543" s="194">
        <f t="shared" si="97"/>
        <v>0</v>
      </c>
      <c r="E543" s="194">
        <v>0</v>
      </c>
      <c r="F543" s="194">
        <v>0</v>
      </c>
      <c r="G543" s="195"/>
      <c r="H543" s="195"/>
      <c r="I543" s="195"/>
      <c r="J543" s="194">
        <f t="shared" si="98"/>
        <v>0</v>
      </c>
      <c r="K543" s="194">
        <v>0</v>
      </c>
      <c r="L543" s="194">
        <v>0</v>
      </c>
    </row>
    <row r="544" spans="1:12" s="111" customFormat="1" ht="18.75" customHeight="1" x14ac:dyDescent="0.2">
      <c r="A544" s="386" t="s">
        <v>51</v>
      </c>
      <c r="B544" s="367" t="s">
        <v>108</v>
      </c>
      <c r="C544" s="127" t="s">
        <v>33</v>
      </c>
      <c r="D544" s="194">
        <f t="shared" si="97"/>
        <v>212632.30000000002</v>
      </c>
      <c r="E544" s="194">
        <f>E545+E555+E556</f>
        <v>0</v>
      </c>
      <c r="F544" s="194">
        <f>F545+F555+F556</f>
        <v>212632.30000000002</v>
      </c>
      <c r="G544" s="195"/>
      <c r="H544" s="195"/>
      <c r="I544" s="195"/>
      <c r="J544" s="194">
        <f t="shared" si="98"/>
        <v>212632.30000000002</v>
      </c>
      <c r="K544" s="194">
        <f>K545+K555+K556</f>
        <v>0</v>
      </c>
      <c r="L544" s="194">
        <f>L545+L555+L556</f>
        <v>212632.30000000002</v>
      </c>
    </row>
    <row r="545" spans="1:12" s="111" customFormat="1" ht="18.75" x14ac:dyDescent="0.2">
      <c r="A545" s="386"/>
      <c r="B545" s="367"/>
      <c r="C545" s="127" t="s">
        <v>13</v>
      </c>
      <c r="D545" s="194">
        <f t="shared" si="97"/>
        <v>212632.30000000002</v>
      </c>
      <c r="E545" s="194">
        <f>E547+E554</f>
        <v>0</v>
      </c>
      <c r="F545" s="194">
        <f>F547+F554</f>
        <v>212632.30000000002</v>
      </c>
      <c r="G545" s="195"/>
      <c r="H545" s="195"/>
      <c r="I545" s="195"/>
      <c r="J545" s="194">
        <f t="shared" si="98"/>
        <v>212632.30000000002</v>
      </c>
      <c r="K545" s="194">
        <f>K547+K554</f>
        <v>0</v>
      </c>
      <c r="L545" s="194">
        <f>L547+L554</f>
        <v>212632.30000000002</v>
      </c>
    </row>
    <row r="546" spans="1:12" s="111" customFormat="1" ht="18.75" x14ac:dyDescent="0.2">
      <c r="A546" s="386"/>
      <c r="B546" s="367"/>
      <c r="C546" s="127" t="s">
        <v>12</v>
      </c>
      <c r="D546" s="194"/>
      <c r="E546" s="194"/>
      <c r="F546" s="194"/>
      <c r="G546" s="195"/>
      <c r="H546" s="195"/>
      <c r="I546" s="195"/>
      <c r="J546" s="194"/>
      <c r="K546" s="194"/>
      <c r="L546" s="194"/>
    </row>
    <row r="547" spans="1:12" s="111" customFormat="1" ht="37.5" x14ac:dyDescent="0.2">
      <c r="A547" s="386"/>
      <c r="B547" s="367"/>
      <c r="C547" s="127" t="s">
        <v>15</v>
      </c>
      <c r="D547" s="194">
        <f>E547+F547</f>
        <v>212632.30000000002</v>
      </c>
      <c r="E547" s="194">
        <f>E548+E549+E550+E551+E552+E553</f>
        <v>0</v>
      </c>
      <c r="F547" s="194">
        <f>F548+F549+F550+F551+F552+F553</f>
        <v>212632.30000000002</v>
      </c>
      <c r="G547" s="195"/>
      <c r="H547" s="195"/>
      <c r="I547" s="195"/>
      <c r="J547" s="194">
        <f>K547+L547</f>
        <v>212632.30000000002</v>
      </c>
      <c r="K547" s="194">
        <f>K548+K549+K550+K551+K552+K553</f>
        <v>0</v>
      </c>
      <c r="L547" s="194">
        <f>L548+L549+L550+L551+L552+L553</f>
        <v>212632.30000000002</v>
      </c>
    </row>
    <row r="548" spans="1:12" s="111" customFormat="1" ht="37.5" x14ac:dyDescent="0.2">
      <c r="A548" s="386"/>
      <c r="B548" s="367"/>
      <c r="C548" s="128" t="s">
        <v>21</v>
      </c>
      <c r="D548" s="194">
        <f>E548+F548</f>
        <v>10713.7</v>
      </c>
      <c r="E548" s="194">
        <f t="shared" ref="E548:F556" si="99">E561</f>
        <v>0</v>
      </c>
      <c r="F548" s="194">
        <f>'прил.1 (2020)'!I55</f>
        <v>10713.7</v>
      </c>
      <c r="G548" s="195"/>
      <c r="H548" s="195"/>
      <c r="I548" s="195"/>
      <c r="J548" s="194">
        <f>K548+L548</f>
        <v>10713.7</v>
      </c>
      <c r="K548" s="194">
        <f t="shared" ref="K548:L556" si="100">K561</f>
        <v>0</v>
      </c>
      <c r="L548" s="194">
        <f>'прил.1 (2020)'!P55</f>
        <v>10713.7</v>
      </c>
    </row>
    <row r="549" spans="1:12" s="111" customFormat="1" ht="37.5" x14ac:dyDescent="0.2">
      <c r="A549" s="386"/>
      <c r="B549" s="367"/>
      <c r="C549" s="128" t="s">
        <v>22</v>
      </c>
      <c r="D549" s="194">
        <f t="shared" ref="D549:D558" si="101">E549+F549</f>
        <v>0</v>
      </c>
      <c r="E549" s="194">
        <f t="shared" si="99"/>
        <v>0</v>
      </c>
      <c r="F549" s="194">
        <f t="shared" si="99"/>
        <v>0</v>
      </c>
      <c r="G549" s="195"/>
      <c r="H549" s="195"/>
      <c r="I549" s="195"/>
      <c r="J549" s="194">
        <f t="shared" ref="J549:J551" si="102">K549+L549</f>
        <v>0</v>
      </c>
      <c r="K549" s="194">
        <f t="shared" si="100"/>
        <v>0</v>
      </c>
      <c r="L549" s="194">
        <f t="shared" si="100"/>
        <v>0</v>
      </c>
    </row>
    <row r="550" spans="1:12" s="111" customFormat="1" ht="37.5" x14ac:dyDescent="0.2">
      <c r="A550" s="386"/>
      <c r="B550" s="367"/>
      <c r="C550" s="128" t="s">
        <v>16</v>
      </c>
      <c r="D550" s="194">
        <f t="shared" si="101"/>
        <v>0</v>
      </c>
      <c r="E550" s="194">
        <f t="shared" si="99"/>
        <v>0</v>
      </c>
      <c r="F550" s="194">
        <f t="shared" si="99"/>
        <v>0</v>
      </c>
      <c r="G550" s="195"/>
      <c r="H550" s="195"/>
      <c r="I550" s="195"/>
      <c r="J550" s="194">
        <f t="shared" si="102"/>
        <v>0</v>
      </c>
      <c r="K550" s="194">
        <f t="shared" si="100"/>
        <v>0</v>
      </c>
      <c r="L550" s="194">
        <f t="shared" si="100"/>
        <v>0</v>
      </c>
    </row>
    <row r="551" spans="1:12" s="111" customFormat="1" ht="37.5" x14ac:dyDescent="0.2">
      <c r="A551" s="386"/>
      <c r="B551" s="367"/>
      <c r="C551" s="128" t="s">
        <v>17</v>
      </c>
      <c r="D551" s="194">
        <f t="shared" si="101"/>
        <v>0</v>
      </c>
      <c r="E551" s="194">
        <f t="shared" si="99"/>
        <v>0</v>
      </c>
      <c r="F551" s="194">
        <f t="shared" si="99"/>
        <v>0</v>
      </c>
      <c r="G551" s="195"/>
      <c r="H551" s="195"/>
      <c r="I551" s="195"/>
      <c r="J551" s="194">
        <f t="shared" si="102"/>
        <v>0</v>
      </c>
      <c r="K551" s="194">
        <f t="shared" si="100"/>
        <v>0</v>
      </c>
      <c r="L551" s="194">
        <f t="shared" si="100"/>
        <v>0</v>
      </c>
    </row>
    <row r="552" spans="1:12" s="111" customFormat="1" ht="37.5" x14ac:dyDescent="0.2">
      <c r="A552" s="386"/>
      <c r="B552" s="367"/>
      <c r="C552" s="128" t="s">
        <v>18</v>
      </c>
      <c r="D552" s="194">
        <f>E552+F552</f>
        <v>201918.6</v>
      </c>
      <c r="E552" s="194">
        <f t="shared" si="99"/>
        <v>0</v>
      </c>
      <c r="F552" s="194">
        <f>'прил.1 (2020)'!I56</f>
        <v>201918.6</v>
      </c>
      <c r="G552" s="195"/>
      <c r="H552" s="195"/>
      <c r="I552" s="195"/>
      <c r="J552" s="194">
        <f>K552+L552</f>
        <v>201918.6</v>
      </c>
      <c r="K552" s="194">
        <f t="shared" si="100"/>
        <v>0</v>
      </c>
      <c r="L552" s="194">
        <f>'прил.1 (2020)'!P56</f>
        <v>201918.6</v>
      </c>
    </row>
    <row r="553" spans="1:12" s="111" customFormat="1" ht="37.5" x14ac:dyDescent="0.2">
      <c r="A553" s="386"/>
      <c r="B553" s="367"/>
      <c r="C553" s="128" t="s">
        <v>19</v>
      </c>
      <c r="D553" s="194">
        <f t="shared" si="101"/>
        <v>0</v>
      </c>
      <c r="E553" s="194">
        <f t="shared" si="99"/>
        <v>0</v>
      </c>
      <c r="F553" s="194">
        <f>F566</f>
        <v>0</v>
      </c>
      <c r="G553" s="195"/>
      <c r="H553" s="195"/>
      <c r="I553" s="195"/>
      <c r="J553" s="194">
        <f t="shared" ref="J553:J558" si="103">K553+L553</f>
        <v>0</v>
      </c>
      <c r="K553" s="194">
        <f t="shared" si="100"/>
        <v>0</v>
      </c>
      <c r="L553" s="194">
        <f>L566</f>
        <v>0</v>
      </c>
    </row>
    <row r="554" spans="1:12" s="111" customFormat="1" ht="37.5" x14ac:dyDescent="0.2">
      <c r="A554" s="386"/>
      <c r="B554" s="367"/>
      <c r="C554" s="127" t="s">
        <v>20</v>
      </c>
      <c r="D554" s="194">
        <f t="shared" si="101"/>
        <v>0</v>
      </c>
      <c r="E554" s="194">
        <f t="shared" si="99"/>
        <v>0</v>
      </c>
      <c r="F554" s="194">
        <f t="shared" si="99"/>
        <v>0</v>
      </c>
      <c r="G554" s="195"/>
      <c r="H554" s="195"/>
      <c r="I554" s="195"/>
      <c r="J554" s="194">
        <f t="shared" si="103"/>
        <v>0</v>
      </c>
      <c r="K554" s="194">
        <f t="shared" si="100"/>
        <v>0</v>
      </c>
      <c r="L554" s="194">
        <f t="shared" si="100"/>
        <v>0</v>
      </c>
    </row>
    <row r="555" spans="1:12" s="111" customFormat="1" ht="18.75" x14ac:dyDescent="0.2">
      <c r="A555" s="386"/>
      <c r="B555" s="367"/>
      <c r="C555" s="127" t="s">
        <v>11</v>
      </c>
      <c r="D555" s="194">
        <f t="shared" si="101"/>
        <v>0</v>
      </c>
      <c r="E555" s="194">
        <f t="shared" si="99"/>
        <v>0</v>
      </c>
      <c r="F555" s="194">
        <f t="shared" si="99"/>
        <v>0</v>
      </c>
      <c r="G555" s="195"/>
      <c r="H555" s="195"/>
      <c r="I555" s="195"/>
      <c r="J555" s="194">
        <f t="shared" si="103"/>
        <v>0</v>
      </c>
      <c r="K555" s="194">
        <f t="shared" si="100"/>
        <v>0</v>
      </c>
      <c r="L555" s="194">
        <f t="shared" si="100"/>
        <v>0</v>
      </c>
    </row>
    <row r="556" spans="1:12" s="111" customFormat="1" ht="18.75" x14ac:dyDescent="0.2">
      <c r="A556" s="386"/>
      <c r="B556" s="367"/>
      <c r="C556" s="127" t="s">
        <v>10</v>
      </c>
      <c r="D556" s="194">
        <f t="shared" si="101"/>
        <v>0</v>
      </c>
      <c r="E556" s="194">
        <f t="shared" si="99"/>
        <v>0</v>
      </c>
      <c r="F556" s="194">
        <f>F569+F595</f>
        <v>0</v>
      </c>
      <c r="G556" s="195"/>
      <c r="H556" s="195"/>
      <c r="I556" s="195"/>
      <c r="J556" s="194">
        <f t="shared" si="103"/>
        <v>0</v>
      </c>
      <c r="K556" s="194">
        <f t="shared" si="100"/>
        <v>0</v>
      </c>
      <c r="L556" s="194">
        <f>L569+L595</f>
        <v>0</v>
      </c>
    </row>
    <row r="557" spans="1:12" s="111" customFormat="1" ht="18.75" hidden="1" customHeight="1" x14ac:dyDescent="0.2">
      <c r="A557" s="367" t="s">
        <v>165</v>
      </c>
      <c r="B557" s="367" t="s">
        <v>383</v>
      </c>
      <c r="C557" s="127" t="s">
        <v>33</v>
      </c>
      <c r="D557" s="194">
        <f t="shared" si="101"/>
        <v>8000</v>
      </c>
      <c r="E557" s="194">
        <f>E558+E568+E569</f>
        <v>0</v>
      </c>
      <c r="F557" s="194">
        <f>F558+F568+F569</f>
        <v>8000</v>
      </c>
      <c r="G557" s="195"/>
      <c r="H557" s="195"/>
      <c r="I557" s="195"/>
      <c r="J557" s="194">
        <f t="shared" si="103"/>
        <v>8000</v>
      </c>
      <c r="K557" s="194">
        <f>K558+K568+K569</f>
        <v>0</v>
      </c>
      <c r="L557" s="194">
        <f>L558+L568+L569</f>
        <v>8000</v>
      </c>
    </row>
    <row r="558" spans="1:12" s="111" customFormat="1" ht="18.75" hidden="1" x14ac:dyDescent="0.2">
      <c r="A558" s="367"/>
      <c r="B558" s="367"/>
      <c r="C558" s="127" t="s">
        <v>13</v>
      </c>
      <c r="D558" s="194">
        <f t="shared" si="101"/>
        <v>8000</v>
      </c>
      <c r="E558" s="194">
        <f>E560+E567</f>
        <v>0</v>
      </c>
      <c r="F558" s="194">
        <f>F560+F567</f>
        <v>8000</v>
      </c>
      <c r="G558" s="195"/>
      <c r="H558" s="195"/>
      <c r="I558" s="195"/>
      <c r="J558" s="194">
        <f t="shared" si="103"/>
        <v>8000</v>
      </c>
      <c r="K558" s="194">
        <f>K560+K567</f>
        <v>0</v>
      </c>
      <c r="L558" s="194">
        <f>L560+L567</f>
        <v>8000</v>
      </c>
    </row>
    <row r="559" spans="1:12" s="111" customFormat="1" ht="18.75" hidden="1" x14ac:dyDescent="0.2">
      <c r="A559" s="367"/>
      <c r="B559" s="367"/>
      <c r="C559" s="127" t="s">
        <v>12</v>
      </c>
      <c r="D559" s="194"/>
      <c r="E559" s="194"/>
      <c r="F559" s="194"/>
      <c r="G559" s="195"/>
      <c r="H559" s="195"/>
      <c r="I559" s="195"/>
      <c r="J559" s="194"/>
      <c r="K559" s="194"/>
      <c r="L559" s="194"/>
    </row>
    <row r="560" spans="1:12" s="111" customFormat="1" ht="37.5" hidden="1" x14ac:dyDescent="0.2">
      <c r="A560" s="367"/>
      <c r="B560" s="367"/>
      <c r="C560" s="127" t="s">
        <v>15</v>
      </c>
      <c r="D560" s="194">
        <f t="shared" ref="D560:D569" si="104">E560+F560</f>
        <v>8000</v>
      </c>
      <c r="E560" s="194">
        <f>E561+E562+E563+E564+E565+E566</f>
        <v>0</v>
      </c>
      <c r="F560" s="194">
        <f>F561+F562+F563+F564+F565+F566</f>
        <v>8000</v>
      </c>
      <c r="G560" s="195"/>
      <c r="H560" s="195"/>
      <c r="I560" s="195"/>
      <c r="J560" s="194">
        <f t="shared" ref="J560:J569" si="105">K560+L560</f>
        <v>8000</v>
      </c>
      <c r="K560" s="194">
        <f>K561+K562+K563+K564+K565+K566</f>
        <v>0</v>
      </c>
      <c r="L560" s="194">
        <f>L561+L562+L563+L564+L565+L566</f>
        <v>8000</v>
      </c>
    </row>
    <row r="561" spans="1:12" s="111" customFormat="1" ht="37.5" hidden="1" x14ac:dyDescent="0.2">
      <c r="A561" s="367"/>
      <c r="B561" s="367"/>
      <c r="C561" s="128" t="s">
        <v>21</v>
      </c>
      <c r="D561" s="194">
        <f t="shared" si="104"/>
        <v>8000</v>
      </c>
      <c r="E561" s="194">
        <v>0</v>
      </c>
      <c r="F561" s="194">
        <v>8000</v>
      </c>
      <c r="G561" s="195"/>
      <c r="H561" s="195"/>
      <c r="I561" s="195"/>
      <c r="J561" s="194">
        <f t="shared" si="105"/>
        <v>8000</v>
      </c>
      <c r="K561" s="194">
        <v>0</v>
      </c>
      <c r="L561" s="194">
        <v>8000</v>
      </c>
    </row>
    <row r="562" spans="1:12" s="111" customFormat="1" ht="37.5" hidden="1" x14ac:dyDescent="0.2">
      <c r="A562" s="367"/>
      <c r="B562" s="367"/>
      <c r="C562" s="128" t="s">
        <v>22</v>
      </c>
      <c r="D562" s="194">
        <f t="shared" si="104"/>
        <v>0</v>
      </c>
      <c r="E562" s="194">
        <v>0</v>
      </c>
      <c r="F562" s="194">
        <v>0</v>
      </c>
      <c r="G562" s="195"/>
      <c r="H562" s="195"/>
      <c r="I562" s="195"/>
      <c r="J562" s="194">
        <f t="shared" si="105"/>
        <v>0</v>
      </c>
      <c r="K562" s="194">
        <v>0</v>
      </c>
      <c r="L562" s="194">
        <v>0</v>
      </c>
    </row>
    <row r="563" spans="1:12" s="111" customFormat="1" ht="37.5" hidden="1" x14ac:dyDescent="0.2">
      <c r="A563" s="367"/>
      <c r="B563" s="367"/>
      <c r="C563" s="128" t="s">
        <v>16</v>
      </c>
      <c r="D563" s="194">
        <f t="shared" si="104"/>
        <v>0</v>
      </c>
      <c r="E563" s="194">
        <v>0</v>
      </c>
      <c r="F563" s="194">
        <v>0</v>
      </c>
      <c r="G563" s="195"/>
      <c r="H563" s="195"/>
      <c r="I563" s="195"/>
      <c r="J563" s="194">
        <f t="shared" si="105"/>
        <v>0</v>
      </c>
      <c r="K563" s="194">
        <v>0</v>
      </c>
      <c r="L563" s="194">
        <v>0</v>
      </c>
    </row>
    <row r="564" spans="1:12" s="111" customFormat="1" ht="37.5" hidden="1" x14ac:dyDescent="0.2">
      <c r="A564" s="367"/>
      <c r="B564" s="367"/>
      <c r="C564" s="128" t="s">
        <v>17</v>
      </c>
      <c r="D564" s="194">
        <f t="shared" si="104"/>
        <v>0</v>
      </c>
      <c r="E564" s="194">
        <v>0</v>
      </c>
      <c r="F564" s="194">
        <v>0</v>
      </c>
      <c r="G564" s="195"/>
      <c r="H564" s="195"/>
      <c r="I564" s="195"/>
      <c r="J564" s="194">
        <f t="shared" si="105"/>
        <v>0</v>
      </c>
      <c r="K564" s="194">
        <v>0</v>
      </c>
      <c r="L564" s="194">
        <v>0</v>
      </c>
    </row>
    <row r="565" spans="1:12" s="111" customFormat="1" ht="37.5" hidden="1" x14ac:dyDescent="0.2">
      <c r="A565" s="367"/>
      <c r="B565" s="367"/>
      <c r="C565" s="128" t="s">
        <v>18</v>
      </c>
      <c r="D565" s="194">
        <f t="shared" si="104"/>
        <v>0</v>
      </c>
      <c r="E565" s="194">
        <v>0</v>
      </c>
      <c r="F565" s="194">
        <v>0</v>
      </c>
      <c r="G565" s="195"/>
      <c r="H565" s="195"/>
      <c r="I565" s="195"/>
      <c r="J565" s="194">
        <f t="shared" si="105"/>
        <v>0</v>
      </c>
      <c r="K565" s="194">
        <v>0</v>
      </c>
      <c r="L565" s="194">
        <v>0</v>
      </c>
    </row>
    <row r="566" spans="1:12" s="111" customFormat="1" ht="37.5" hidden="1" x14ac:dyDescent="0.2">
      <c r="A566" s="367"/>
      <c r="B566" s="367"/>
      <c r="C566" s="128" t="s">
        <v>19</v>
      </c>
      <c r="D566" s="194">
        <f t="shared" si="104"/>
        <v>0</v>
      </c>
      <c r="E566" s="194">
        <v>0</v>
      </c>
      <c r="F566" s="194">
        <v>0</v>
      </c>
      <c r="G566" s="195"/>
      <c r="H566" s="195"/>
      <c r="I566" s="195"/>
      <c r="J566" s="194">
        <f t="shared" si="105"/>
        <v>0</v>
      </c>
      <c r="K566" s="194">
        <v>0</v>
      </c>
      <c r="L566" s="194">
        <v>0</v>
      </c>
    </row>
    <row r="567" spans="1:12" s="111" customFormat="1" ht="37.5" hidden="1" x14ac:dyDescent="0.2">
      <c r="A567" s="367"/>
      <c r="B567" s="367"/>
      <c r="C567" s="127" t="s">
        <v>20</v>
      </c>
      <c r="D567" s="194">
        <f t="shared" si="104"/>
        <v>0</v>
      </c>
      <c r="E567" s="194">
        <v>0</v>
      </c>
      <c r="F567" s="194">
        <v>0</v>
      </c>
      <c r="G567" s="195"/>
      <c r="H567" s="195"/>
      <c r="I567" s="195"/>
      <c r="J567" s="194">
        <f t="shared" si="105"/>
        <v>0</v>
      </c>
      <c r="K567" s="194">
        <v>0</v>
      </c>
      <c r="L567" s="194">
        <v>0</v>
      </c>
    </row>
    <row r="568" spans="1:12" s="111" customFormat="1" ht="18.75" hidden="1" x14ac:dyDescent="0.2">
      <c r="A568" s="367"/>
      <c r="B568" s="367"/>
      <c r="C568" s="127" t="s">
        <v>11</v>
      </c>
      <c r="D568" s="194">
        <f t="shared" si="104"/>
        <v>0</v>
      </c>
      <c r="E568" s="194">
        <v>0</v>
      </c>
      <c r="F568" s="194">
        <v>0</v>
      </c>
      <c r="G568" s="195"/>
      <c r="H568" s="195"/>
      <c r="I568" s="195"/>
      <c r="J568" s="194">
        <f t="shared" si="105"/>
        <v>0</v>
      </c>
      <c r="K568" s="194">
        <v>0</v>
      </c>
      <c r="L568" s="194">
        <v>0</v>
      </c>
    </row>
    <row r="569" spans="1:12" s="111" customFormat="1" ht="18.75" hidden="1" x14ac:dyDescent="0.2">
      <c r="A569" s="367"/>
      <c r="B569" s="367"/>
      <c r="C569" s="127" t="s">
        <v>10</v>
      </c>
      <c r="D569" s="194">
        <f t="shared" si="104"/>
        <v>0</v>
      </c>
      <c r="E569" s="194">
        <v>0</v>
      </c>
      <c r="F569" s="194">
        <v>0</v>
      </c>
      <c r="G569" s="195"/>
      <c r="H569" s="195"/>
      <c r="I569" s="195"/>
      <c r="J569" s="194">
        <f t="shared" si="105"/>
        <v>0</v>
      </c>
      <c r="K569" s="194">
        <v>0</v>
      </c>
      <c r="L569" s="194">
        <v>0</v>
      </c>
    </row>
    <row r="570" spans="1:12" s="111" customFormat="1" ht="18.75" hidden="1" customHeight="1" x14ac:dyDescent="0.2">
      <c r="A570" s="367" t="s">
        <v>166</v>
      </c>
      <c r="B570" s="367" t="s">
        <v>384</v>
      </c>
      <c r="C570" s="127" t="s">
        <v>33</v>
      </c>
      <c r="D570" s="194">
        <f>E570+F570</f>
        <v>2796</v>
      </c>
      <c r="E570" s="194">
        <f>E571+E581+E582</f>
        <v>0</v>
      </c>
      <c r="F570" s="194">
        <f>F571+F581+F582</f>
        <v>2796</v>
      </c>
      <c r="G570" s="195"/>
      <c r="H570" s="195"/>
      <c r="I570" s="195"/>
      <c r="J570" s="194">
        <f>K570+L570</f>
        <v>2796</v>
      </c>
      <c r="K570" s="194">
        <f>K571+K581+K582</f>
        <v>0</v>
      </c>
      <c r="L570" s="194">
        <f>L571+L581+L582</f>
        <v>2796</v>
      </c>
    </row>
    <row r="571" spans="1:12" s="111" customFormat="1" ht="18.75" hidden="1" x14ac:dyDescent="0.2">
      <c r="A571" s="367"/>
      <c r="B571" s="367"/>
      <c r="C571" s="127" t="s">
        <v>13</v>
      </c>
      <c r="D571" s="194">
        <f>E571+F571</f>
        <v>2796</v>
      </c>
      <c r="E571" s="194">
        <f>E573+E580</f>
        <v>0</v>
      </c>
      <c r="F571" s="194">
        <f>F573+F580</f>
        <v>2796</v>
      </c>
      <c r="G571" s="195"/>
      <c r="H571" s="195"/>
      <c r="I571" s="195"/>
      <c r="J571" s="194">
        <f>K571+L571</f>
        <v>2796</v>
      </c>
      <c r="K571" s="194">
        <f>K573+K580</f>
        <v>0</v>
      </c>
      <c r="L571" s="194">
        <f>L573+L580</f>
        <v>2796</v>
      </c>
    </row>
    <row r="572" spans="1:12" s="111" customFormat="1" ht="18.75" hidden="1" x14ac:dyDescent="0.2">
      <c r="A572" s="367"/>
      <c r="B572" s="367"/>
      <c r="C572" s="127" t="s">
        <v>12</v>
      </c>
      <c r="D572" s="194"/>
      <c r="E572" s="194"/>
      <c r="F572" s="194"/>
      <c r="G572" s="195"/>
      <c r="H572" s="195"/>
      <c r="I572" s="195"/>
      <c r="J572" s="194"/>
      <c r="K572" s="194"/>
      <c r="L572" s="194"/>
    </row>
    <row r="573" spans="1:12" s="111" customFormat="1" ht="37.5" hidden="1" x14ac:dyDescent="0.2">
      <c r="A573" s="367"/>
      <c r="B573" s="367"/>
      <c r="C573" s="127" t="s">
        <v>15</v>
      </c>
      <c r="D573" s="194">
        <f t="shared" ref="D573:D582" si="106">E573+F573</f>
        <v>2796</v>
      </c>
      <c r="E573" s="194">
        <f>E574+E575+E576+E577+E578+E579</f>
        <v>0</v>
      </c>
      <c r="F573" s="194">
        <f>F574+F575+F576+F577+F578+F579</f>
        <v>2796</v>
      </c>
      <c r="G573" s="195"/>
      <c r="H573" s="195"/>
      <c r="I573" s="195"/>
      <c r="J573" s="194">
        <f t="shared" ref="J573:J582" si="107">K573+L573</f>
        <v>2796</v>
      </c>
      <c r="K573" s="194">
        <f>K574+K575+K576+K577+K578+K579</f>
        <v>0</v>
      </c>
      <c r="L573" s="194">
        <f>L574+L575+L576+L577+L578+L579</f>
        <v>2796</v>
      </c>
    </row>
    <row r="574" spans="1:12" s="111" customFormat="1" ht="37.5" hidden="1" x14ac:dyDescent="0.2">
      <c r="A574" s="367"/>
      <c r="B574" s="367"/>
      <c r="C574" s="128" t="s">
        <v>21</v>
      </c>
      <c r="D574" s="194">
        <f t="shared" si="106"/>
        <v>0</v>
      </c>
      <c r="E574" s="194">
        <v>0</v>
      </c>
      <c r="F574" s="194">
        <v>0</v>
      </c>
      <c r="G574" s="195"/>
      <c r="H574" s="195"/>
      <c r="I574" s="195"/>
      <c r="J574" s="194">
        <f t="shared" si="107"/>
        <v>0</v>
      </c>
      <c r="K574" s="194">
        <v>0</v>
      </c>
      <c r="L574" s="194">
        <v>0</v>
      </c>
    </row>
    <row r="575" spans="1:12" s="111" customFormat="1" ht="37.5" hidden="1" x14ac:dyDescent="0.2">
      <c r="A575" s="367"/>
      <c r="B575" s="367"/>
      <c r="C575" s="128" t="s">
        <v>22</v>
      </c>
      <c r="D575" s="194">
        <f t="shared" si="106"/>
        <v>0</v>
      </c>
      <c r="E575" s="194">
        <v>0</v>
      </c>
      <c r="F575" s="194">
        <v>0</v>
      </c>
      <c r="G575" s="195"/>
      <c r="H575" s="195"/>
      <c r="I575" s="195"/>
      <c r="J575" s="194">
        <f t="shared" si="107"/>
        <v>0</v>
      </c>
      <c r="K575" s="194">
        <v>0</v>
      </c>
      <c r="L575" s="194">
        <v>0</v>
      </c>
    </row>
    <row r="576" spans="1:12" s="111" customFormat="1" ht="37.5" hidden="1" x14ac:dyDescent="0.2">
      <c r="A576" s="367"/>
      <c r="B576" s="367"/>
      <c r="C576" s="128" t="s">
        <v>16</v>
      </c>
      <c r="D576" s="194">
        <f t="shared" si="106"/>
        <v>0</v>
      </c>
      <c r="E576" s="194">
        <v>0</v>
      </c>
      <c r="F576" s="194">
        <v>0</v>
      </c>
      <c r="G576" s="195"/>
      <c r="H576" s="195"/>
      <c r="I576" s="195"/>
      <c r="J576" s="194">
        <f t="shared" si="107"/>
        <v>0</v>
      </c>
      <c r="K576" s="194">
        <v>0</v>
      </c>
      <c r="L576" s="194">
        <v>0</v>
      </c>
    </row>
    <row r="577" spans="1:12" s="111" customFormat="1" ht="37.5" hidden="1" x14ac:dyDescent="0.2">
      <c r="A577" s="367"/>
      <c r="B577" s="367"/>
      <c r="C577" s="128" t="s">
        <v>17</v>
      </c>
      <c r="D577" s="194">
        <f t="shared" si="106"/>
        <v>0</v>
      </c>
      <c r="E577" s="194">
        <v>0</v>
      </c>
      <c r="F577" s="194">
        <v>0</v>
      </c>
      <c r="G577" s="195"/>
      <c r="H577" s="195"/>
      <c r="I577" s="195"/>
      <c r="J577" s="194">
        <f t="shared" si="107"/>
        <v>0</v>
      </c>
      <c r="K577" s="194">
        <v>0</v>
      </c>
      <c r="L577" s="194">
        <v>0</v>
      </c>
    </row>
    <row r="578" spans="1:12" s="111" customFormat="1" ht="37.5" hidden="1" x14ac:dyDescent="0.2">
      <c r="A578" s="367"/>
      <c r="B578" s="367"/>
      <c r="C578" s="128" t="s">
        <v>18</v>
      </c>
      <c r="D578" s="194">
        <f t="shared" si="106"/>
        <v>2796</v>
      </c>
      <c r="E578" s="194">
        <v>0</v>
      </c>
      <c r="F578" s="194">
        <v>2796</v>
      </c>
      <c r="G578" s="195"/>
      <c r="H578" s="195"/>
      <c r="I578" s="195"/>
      <c r="J578" s="194">
        <f t="shared" si="107"/>
        <v>2796</v>
      </c>
      <c r="K578" s="194">
        <v>0</v>
      </c>
      <c r="L578" s="194">
        <v>2796</v>
      </c>
    </row>
    <row r="579" spans="1:12" s="111" customFormat="1" ht="37.5" hidden="1" x14ac:dyDescent="0.2">
      <c r="A579" s="367"/>
      <c r="B579" s="367"/>
      <c r="C579" s="128" t="s">
        <v>19</v>
      </c>
      <c r="D579" s="194">
        <f t="shared" si="106"/>
        <v>0</v>
      </c>
      <c r="E579" s="194">
        <v>0</v>
      </c>
      <c r="F579" s="194">
        <v>0</v>
      </c>
      <c r="G579" s="195"/>
      <c r="H579" s="195"/>
      <c r="I579" s="195"/>
      <c r="J579" s="194">
        <f t="shared" si="107"/>
        <v>0</v>
      </c>
      <c r="K579" s="194">
        <v>0</v>
      </c>
      <c r="L579" s="194">
        <v>0</v>
      </c>
    </row>
    <row r="580" spans="1:12" s="111" customFormat="1" ht="37.5" hidden="1" x14ac:dyDescent="0.2">
      <c r="A580" s="367"/>
      <c r="B580" s="367"/>
      <c r="C580" s="127" t="s">
        <v>20</v>
      </c>
      <c r="D580" s="194">
        <f t="shared" si="106"/>
        <v>0</v>
      </c>
      <c r="E580" s="194">
        <v>0</v>
      </c>
      <c r="F580" s="194">
        <v>0</v>
      </c>
      <c r="G580" s="195"/>
      <c r="H580" s="195"/>
      <c r="I580" s="195"/>
      <c r="J580" s="194">
        <f t="shared" si="107"/>
        <v>0</v>
      </c>
      <c r="K580" s="194">
        <v>0</v>
      </c>
      <c r="L580" s="194">
        <v>0</v>
      </c>
    </row>
    <row r="581" spans="1:12" s="111" customFormat="1" ht="18.75" hidden="1" x14ac:dyDescent="0.2">
      <c r="A581" s="367"/>
      <c r="B581" s="367"/>
      <c r="C581" s="127" t="s">
        <v>11</v>
      </c>
      <c r="D581" s="194">
        <f t="shared" si="106"/>
        <v>0</v>
      </c>
      <c r="E581" s="194">
        <v>0</v>
      </c>
      <c r="F581" s="194">
        <v>0</v>
      </c>
      <c r="G581" s="195"/>
      <c r="H581" s="195"/>
      <c r="I581" s="195"/>
      <c r="J581" s="194">
        <f t="shared" si="107"/>
        <v>0</v>
      </c>
      <c r="K581" s="194">
        <v>0</v>
      </c>
      <c r="L581" s="194">
        <v>0</v>
      </c>
    </row>
    <row r="582" spans="1:12" s="111" customFormat="1" ht="18.75" hidden="1" x14ac:dyDescent="0.2">
      <c r="A582" s="367"/>
      <c r="B582" s="367"/>
      <c r="C582" s="127" t="s">
        <v>10</v>
      </c>
      <c r="D582" s="194">
        <f t="shared" si="106"/>
        <v>0</v>
      </c>
      <c r="E582" s="194">
        <v>0</v>
      </c>
      <c r="F582" s="194">
        <v>0</v>
      </c>
      <c r="G582" s="195"/>
      <c r="H582" s="195"/>
      <c r="I582" s="195"/>
      <c r="J582" s="194">
        <f t="shared" si="107"/>
        <v>0</v>
      </c>
      <c r="K582" s="194">
        <v>0</v>
      </c>
      <c r="L582" s="194">
        <v>0</v>
      </c>
    </row>
    <row r="583" spans="1:12" s="111" customFormat="1" ht="18.75" hidden="1" customHeight="1" x14ac:dyDescent="0.2">
      <c r="A583" s="367" t="s">
        <v>167</v>
      </c>
      <c r="B583" s="367" t="s">
        <v>385</v>
      </c>
      <c r="C583" s="127" t="s">
        <v>33</v>
      </c>
      <c r="D583" s="194">
        <f>E583+F583</f>
        <v>2937.5</v>
      </c>
      <c r="E583" s="194">
        <f>E584+E594+E595</f>
        <v>0</v>
      </c>
      <c r="F583" s="194">
        <f>F584+F594+F595</f>
        <v>2937.5</v>
      </c>
      <c r="G583" s="195"/>
      <c r="H583" s="195"/>
      <c r="I583" s="195"/>
      <c r="J583" s="194">
        <f>K583+L583</f>
        <v>2937.5</v>
      </c>
      <c r="K583" s="194">
        <f>K584+K594+K595</f>
        <v>0</v>
      </c>
      <c r="L583" s="194">
        <f>L584+L594+L595</f>
        <v>2937.5</v>
      </c>
    </row>
    <row r="584" spans="1:12" s="111" customFormat="1" ht="18.75" hidden="1" x14ac:dyDescent="0.2">
      <c r="A584" s="367"/>
      <c r="B584" s="367"/>
      <c r="C584" s="127" t="s">
        <v>13</v>
      </c>
      <c r="D584" s="194">
        <f>E584+F584</f>
        <v>2937.5</v>
      </c>
      <c r="E584" s="194">
        <f>E586+E593</f>
        <v>0</v>
      </c>
      <c r="F584" s="194">
        <f>F586+F593</f>
        <v>2937.5</v>
      </c>
      <c r="G584" s="195"/>
      <c r="H584" s="195"/>
      <c r="I584" s="195"/>
      <c r="J584" s="194">
        <f>K584+L584</f>
        <v>2937.5</v>
      </c>
      <c r="K584" s="194">
        <f>K586+K593</f>
        <v>0</v>
      </c>
      <c r="L584" s="194">
        <f>L586+L593</f>
        <v>2937.5</v>
      </c>
    </row>
    <row r="585" spans="1:12" s="111" customFormat="1" ht="18.75" hidden="1" x14ac:dyDescent="0.2">
      <c r="A585" s="367"/>
      <c r="B585" s="367"/>
      <c r="C585" s="127" t="s">
        <v>12</v>
      </c>
      <c r="D585" s="194"/>
      <c r="E585" s="194"/>
      <c r="F585" s="194"/>
      <c r="G585" s="195"/>
      <c r="H585" s="195"/>
      <c r="I585" s="195"/>
      <c r="J585" s="194"/>
      <c r="K585" s="194"/>
      <c r="L585" s="194"/>
    </row>
    <row r="586" spans="1:12" s="111" customFormat="1" ht="37.5" hidden="1" x14ac:dyDescent="0.2">
      <c r="A586" s="367"/>
      <c r="B586" s="367"/>
      <c r="C586" s="127" t="s">
        <v>15</v>
      </c>
      <c r="D586" s="194">
        <f>E586+F586</f>
        <v>2937.5</v>
      </c>
      <c r="E586" s="194">
        <f>E587+E588+E589+E590+E591+E592</f>
        <v>0</v>
      </c>
      <c r="F586" s="194">
        <f>F587+F588+F589+F590+F591+F592</f>
        <v>2937.5</v>
      </c>
      <c r="G586" s="195"/>
      <c r="H586" s="195"/>
      <c r="I586" s="195"/>
      <c r="J586" s="194">
        <f>K586+L586</f>
        <v>2937.5</v>
      </c>
      <c r="K586" s="194">
        <f>K587+K588+K589+K590+K591+K592</f>
        <v>0</v>
      </c>
      <c r="L586" s="194">
        <f>L587+L588+L589+L590+L591+L592</f>
        <v>2937.5</v>
      </c>
    </row>
    <row r="587" spans="1:12" s="111" customFormat="1" ht="37.5" hidden="1" x14ac:dyDescent="0.2">
      <c r="A587" s="367"/>
      <c r="B587" s="367"/>
      <c r="C587" s="128" t="s">
        <v>21</v>
      </c>
      <c r="D587" s="194">
        <f t="shared" ref="D587:D597" si="108">E587+F587</f>
        <v>0</v>
      </c>
      <c r="E587" s="194">
        <v>0</v>
      </c>
      <c r="F587" s="194">
        <v>0</v>
      </c>
      <c r="G587" s="195"/>
      <c r="H587" s="195"/>
      <c r="I587" s="195"/>
      <c r="J587" s="194">
        <f t="shared" ref="J587:J623" si="109">K587+L587</f>
        <v>0</v>
      </c>
      <c r="K587" s="194">
        <v>0</v>
      </c>
      <c r="L587" s="194">
        <v>0</v>
      </c>
    </row>
    <row r="588" spans="1:12" s="111" customFormat="1" ht="37.5" hidden="1" x14ac:dyDescent="0.2">
      <c r="A588" s="367"/>
      <c r="B588" s="367"/>
      <c r="C588" s="128" t="s">
        <v>22</v>
      </c>
      <c r="D588" s="194">
        <f t="shared" si="108"/>
        <v>0</v>
      </c>
      <c r="E588" s="194">
        <v>0</v>
      </c>
      <c r="F588" s="194">
        <v>0</v>
      </c>
      <c r="G588" s="195"/>
      <c r="H588" s="195"/>
      <c r="I588" s="195"/>
      <c r="J588" s="194">
        <f t="shared" si="109"/>
        <v>0</v>
      </c>
      <c r="K588" s="194">
        <v>0</v>
      </c>
      <c r="L588" s="194">
        <v>0</v>
      </c>
    </row>
    <row r="589" spans="1:12" s="111" customFormat="1" ht="37.5" hidden="1" x14ac:dyDescent="0.2">
      <c r="A589" s="367"/>
      <c r="B589" s="367"/>
      <c r="C589" s="128" t="s">
        <v>16</v>
      </c>
      <c r="D589" s="194">
        <f t="shared" si="108"/>
        <v>0</v>
      </c>
      <c r="E589" s="194">
        <v>0</v>
      </c>
      <c r="F589" s="194">
        <v>0</v>
      </c>
      <c r="G589" s="195"/>
      <c r="H589" s="195"/>
      <c r="I589" s="195"/>
      <c r="J589" s="194">
        <f t="shared" si="109"/>
        <v>0</v>
      </c>
      <c r="K589" s="194">
        <v>0</v>
      </c>
      <c r="L589" s="194">
        <v>0</v>
      </c>
    </row>
    <row r="590" spans="1:12" s="111" customFormat="1" ht="37.5" hidden="1" x14ac:dyDescent="0.2">
      <c r="A590" s="367"/>
      <c r="B590" s="367"/>
      <c r="C590" s="128" t="s">
        <v>17</v>
      </c>
      <c r="D590" s="194">
        <f t="shared" si="108"/>
        <v>0</v>
      </c>
      <c r="E590" s="194">
        <v>0</v>
      </c>
      <c r="F590" s="194">
        <v>0</v>
      </c>
      <c r="G590" s="195"/>
      <c r="H590" s="195"/>
      <c r="I590" s="195"/>
      <c r="J590" s="194">
        <f t="shared" si="109"/>
        <v>0</v>
      </c>
      <c r="K590" s="194">
        <v>0</v>
      </c>
      <c r="L590" s="194">
        <v>0</v>
      </c>
    </row>
    <row r="591" spans="1:12" s="111" customFormat="1" ht="37.5" hidden="1" x14ac:dyDescent="0.2">
      <c r="A591" s="367"/>
      <c r="B591" s="367"/>
      <c r="C591" s="128" t="s">
        <v>18</v>
      </c>
      <c r="D591" s="194">
        <f t="shared" si="108"/>
        <v>2937.5</v>
      </c>
      <c r="E591" s="194">
        <v>0</v>
      </c>
      <c r="F591" s="194">
        <v>2937.5</v>
      </c>
      <c r="G591" s="195"/>
      <c r="H591" s="195"/>
      <c r="I591" s="195"/>
      <c r="J591" s="194">
        <f t="shared" si="109"/>
        <v>2937.5</v>
      </c>
      <c r="K591" s="194">
        <v>0</v>
      </c>
      <c r="L591" s="194">
        <v>2937.5</v>
      </c>
    </row>
    <row r="592" spans="1:12" s="111" customFormat="1" ht="37.5" hidden="1" x14ac:dyDescent="0.2">
      <c r="A592" s="367"/>
      <c r="B592" s="367"/>
      <c r="C592" s="128" t="s">
        <v>19</v>
      </c>
      <c r="D592" s="194">
        <f t="shared" si="108"/>
        <v>0</v>
      </c>
      <c r="E592" s="194">
        <v>0</v>
      </c>
      <c r="F592" s="194">
        <v>0</v>
      </c>
      <c r="G592" s="195"/>
      <c r="H592" s="195"/>
      <c r="I592" s="195"/>
      <c r="J592" s="194">
        <f t="shared" si="109"/>
        <v>0</v>
      </c>
      <c r="K592" s="194">
        <v>0</v>
      </c>
      <c r="L592" s="194">
        <v>0</v>
      </c>
    </row>
    <row r="593" spans="1:12" s="111" customFormat="1" ht="37.5" hidden="1" x14ac:dyDescent="0.2">
      <c r="A593" s="367"/>
      <c r="B593" s="367"/>
      <c r="C593" s="127" t="s">
        <v>20</v>
      </c>
      <c r="D593" s="194">
        <f t="shared" si="108"/>
        <v>0</v>
      </c>
      <c r="E593" s="194">
        <v>0</v>
      </c>
      <c r="F593" s="194">
        <v>0</v>
      </c>
      <c r="G593" s="195"/>
      <c r="H593" s="195"/>
      <c r="I593" s="195"/>
      <c r="J593" s="194">
        <f t="shared" si="109"/>
        <v>0</v>
      </c>
      <c r="K593" s="194">
        <v>0</v>
      </c>
      <c r="L593" s="194">
        <v>0</v>
      </c>
    </row>
    <row r="594" spans="1:12" s="111" customFormat="1" ht="18.75" hidden="1" x14ac:dyDescent="0.2">
      <c r="A594" s="367"/>
      <c r="B594" s="367"/>
      <c r="C594" s="127" t="s">
        <v>11</v>
      </c>
      <c r="D594" s="194">
        <f t="shared" si="108"/>
        <v>0</v>
      </c>
      <c r="E594" s="194">
        <v>0</v>
      </c>
      <c r="F594" s="194">
        <v>0</v>
      </c>
      <c r="G594" s="195"/>
      <c r="H594" s="195"/>
      <c r="I594" s="195"/>
      <c r="J594" s="194">
        <f t="shared" si="109"/>
        <v>0</v>
      </c>
      <c r="K594" s="194">
        <v>0</v>
      </c>
      <c r="L594" s="194">
        <v>0</v>
      </c>
    </row>
    <row r="595" spans="1:12" s="111" customFormat="1" ht="18.75" hidden="1" x14ac:dyDescent="0.2">
      <c r="A595" s="367"/>
      <c r="B595" s="367"/>
      <c r="C595" s="127" t="s">
        <v>10</v>
      </c>
      <c r="D595" s="194">
        <f t="shared" si="108"/>
        <v>0</v>
      </c>
      <c r="E595" s="194">
        <v>0</v>
      </c>
      <c r="F595" s="194">
        <v>0</v>
      </c>
      <c r="G595" s="195"/>
      <c r="H595" s="195"/>
      <c r="I595" s="195"/>
      <c r="J595" s="194">
        <f t="shared" si="109"/>
        <v>0</v>
      </c>
      <c r="K595" s="194">
        <v>0</v>
      </c>
      <c r="L595" s="194">
        <v>0</v>
      </c>
    </row>
    <row r="596" spans="1:12" s="111" customFormat="1" ht="18.75" customHeight="1" x14ac:dyDescent="0.2">
      <c r="A596" s="386" t="s">
        <v>428</v>
      </c>
      <c r="B596" s="367" t="s">
        <v>432</v>
      </c>
      <c r="C596" s="127" t="s">
        <v>33</v>
      </c>
      <c r="D596" s="194">
        <f t="shared" si="108"/>
        <v>2600</v>
      </c>
      <c r="E596" s="194">
        <f>E597+E607+E608</f>
        <v>0</v>
      </c>
      <c r="F596" s="194">
        <f>F597+F607+F608</f>
        <v>2600</v>
      </c>
      <c r="G596" s="195"/>
      <c r="H596" s="195"/>
      <c r="I596" s="195"/>
      <c r="J596" s="194">
        <f t="shared" si="109"/>
        <v>2600</v>
      </c>
      <c r="K596" s="194">
        <f>K597+K607+K608</f>
        <v>0</v>
      </c>
      <c r="L596" s="194">
        <f>L597+L607+L608</f>
        <v>2600</v>
      </c>
    </row>
    <row r="597" spans="1:12" s="111" customFormat="1" ht="18.75" x14ac:dyDescent="0.2">
      <c r="A597" s="386"/>
      <c r="B597" s="367"/>
      <c r="C597" s="127" t="s">
        <v>13</v>
      </c>
      <c r="D597" s="194">
        <f t="shared" si="108"/>
        <v>0</v>
      </c>
      <c r="E597" s="194">
        <f>E599+E606</f>
        <v>0</v>
      </c>
      <c r="F597" s="194">
        <f>F599+F606</f>
        <v>0</v>
      </c>
      <c r="G597" s="195"/>
      <c r="H597" s="195"/>
      <c r="I597" s="195"/>
      <c r="J597" s="194">
        <f t="shared" si="109"/>
        <v>0</v>
      </c>
      <c r="K597" s="194">
        <f>K599+K606</f>
        <v>0</v>
      </c>
      <c r="L597" s="194">
        <f>L599+L606</f>
        <v>0</v>
      </c>
    </row>
    <row r="598" spans="1:12" s="111" customFormat="1" ht="18.75" x14ac:dyDescent="0.2">
      <c r="A598" s="386"/>
      <c r="B598" s="367"/>
      <c r="C598" s="127" t="s">
        <v>12</v>
      </c>
      <c r="D598" s="194"/>
      <c r="E598" s="194"/>
      <c r="F598" s="194"/>
      <c r="G598" s="195"/>
      <c r="H598" s="195"/>
      <c r="I598" s="195"/>
      <c r="J598" s="194"/>
      <c r="K598" s="194"/>
      <c r="L598" s="194"/>
    </row>
    <row r="599" spans="1:12" s="111" customFormat="1" ht="37.5" x14ac:dyDescent="0.2">
      <c r="A599" s="386"/>
      <c r="B599" s="367"/>
      <c r="C599" s="127" t="s">
        <v>15</v>
      </c>
      <c r="D599" s="194">
        <f>E599+F599</f>
        <v>0</v>
      </c>
      <c r="E599" s="194">
        <f>E600+E601+E602+E603+E604+E605</f>
        <v>0</v>
      </c>
      <c r="F599" s="194">
        <f>F600+F601+F602+F603+F604+F605</f>
        <v>0</v>
      </c>
      <c r="G599" s="195"/>
      <c r="H599" s="195"/>
      <c r="I599" s="195"/>
      <c r="J599" s="194">
        <f>K599+L599</f>
        <v>0</v>
      </c>
      <c r="K599" s="194">
        <f>K600+K601+K602+K603+K604+K605</f>
        <v>0</v>
      </c>
      <c r="L599" s="194">
        <f>L600+L601+L602+L603+L604+L605</f>
        <v>0</v>
      </c>
    </row>
    <row r="600" spans="1:12" s="111" customFormat="1" ht="37.5" x14ac:dyDescent="0.2">
      <c r="A600" s="386"/>
      <c r="B600" s="367"/>
      <c r="C600" s="128" t="s">
        <v>21</v>
      </c>
      <c r="D600" s="194">
        <f>E600+F600</f>
        <v>0</v>
      </c>
      <c r="E600" s="194">
        <f t="shared" ref="E600:F608" si="110">E626</f>
        <v>0</v>
      </c>
      <c r="F600" s="194">
        <v>0</v>
      </c>
      <c r="G600" s="195"/>
      <c r="H600" s="195"/>
      <c r="I600" s="195"/>
      <c r="J600" s="194">
        <f>K600+L600</f>
        <v>0</v>
      </c>
      <c r="K600" s="194">
        <f t="shared" ref="K600:L608" si="111">K626</f>
        <v>0</v>
      </c>
      <c r="L600" s="194">
        <v>0</v>
      </c>
    </row>
    <row r="601" spans="1:12" s="111" customFormat="1" ht="37.5" x14ac:dyDescent="0.2">
      <c r="A601" s="386"/>
      <c r="B601" s="367"/>
      <c r="C601" s="128" t="s">
        <v>22</v>
      </c>
      <c r="D601" s="194">
        <f t="shared" ref="D601:D603" si="112">E601+F601</f>
        <v>0</v>
      </c>
      <c r="E601" s="194">
        <f t="shared" si="110"/>
        <v>0</v>
      </c>
      <c r="F601" s="194">
        <f t="shared" si="110"/>
        <v>0</v>
      </c>
      <c r="G601" s="195"/>
      <c r="H601" s="195"/>
      <c r="I601" s="195"/>
      <c r="J601" s="194">
        <f t="shared" ref="J601:J603" si="113">K601+L601</f>
        <v>0</v>
      </c>
      <c r="K601" s="194">
        <f t="shared" si="111"/>
        <v>0</v>
      </c>
      <c r="L601" s="194">
        <f t="shared" si="111"/>
        <v>0</v>
      </c>
    </row>
    <row r="602" spans="1:12" s="111" customFormat="1" ht="37.5" x14ac:dyDescent="0.2">
      <c r="A602" s="386"/>
      <c r="B602" s="367"/>
      <c r="C602" s="128" t="s">
        <v>16</v>
      </c>
      <c r="D602" s="194">
        <f t="shared" si="112"/>
        <v>0</v>
      </c>
      <c r="E602" s="194">
        <f t="shared" si="110"/>
        <v>0</v>
      </c>
      <c r="F602" s="194">
        <f t="shared" si="110"/>
        <v>0</v>
      </c>
      <c r="G602" s="195"/>
      <c r="H602" s="195"/>
      <c r="I602" s="195"/>
      <c r="J602" s="194">
        <f t="shared" si="113"/>
        <v>0</v>
      </c>
      <c r="K602" s="194">
        <f t="shared" si="111"/>
        <v>0</v>
      </c>
      <c r="L602" s="194">
        <f t="shared" si="111"/>
        <v>0</v>
      </c>
    </row>
    <row r="603" spans="1:12" s="111" customFormat="1" ht="37.5" x14ac:dyDescent="0.2">
      <c r="A603" s="386"/>
      <c r="B603" s="367"/>
      <c r="C603" s="128" t="s">
        <v>17</v>
      </c>
      <c r="D603" s="194">
        <f t="shared" si="112"/>
        <v>0</v>
      </c>
      <c r="E603" s="194">
        <f t="shared" si="110"/>
        <v>0</v>
      </c>
      <c r="F603" s="194">
        <f t="shared" si="110"/>
        <v>0</v>
      </c>
      <c r="G603" s="195"/>
      <c r="H603" s="195"/>
      <c r="I603" s="195"/>
      <c r="J603" s="194">
        <f t="shared" si="113"/>
        <v>0</v>
      </c>
      <c r="K603" s="194">
        <f t="shared" si="111"/>
        <v>0</v>
      </c>
      <c r="L603" s="194">
        <f t="shared" si="111"/>
        <v>0</v>
      </c>
    </row>
    <row r="604" spans="1:12" s="111" customFormat="1" ht="37.5" x14ac:dyDescent="0.2">
      <c r="A604" s="386"/>
      <c r="B604" s="367"/>
      <c r="C604" s="128" t="s">
        <v>18</v>
      </c>
      <c r="D604" s="194">
        <f>E604+F604</f>
        <v>0</v>
      </c>
      <c r="E604" s="194">
        <f t="shared" si="110"/>
        <v>0</v>
      </c>
      <c r="F604" s="194">
        <v>0</v>
      </c>
      <c r="G604" s="195"/>
      <c r="H604" s="195"/>
      <c r="I604" s="195"/>
      <c r="J604" s="194">
        <f>K604+L604</f>
        <v>0</v>
      </c>
      <c r="K604" s="194">
        <f t="shared" si="111"/>
        <v>0</v>
      </c>
      <c r="L604" s="194">
        <v>0</v>
      </c>
    </row>
    <row r="605" spans="1:12" s="111" customFormat="1" ht="37.5" x14ac:dyDescent="0.2">
      <c r="A605" s="386"/>
      <c r="B605" s="367"/>
      <c r="C605" s="128" t="s">
        <v>19</v>
      </c>
      <c r="D605" s="194">
        <f t="shared" ref="D605:D610" si="114">E605+F605</f>
        <v>0</v>
      </c>
      <c r="E605" s="194">
        <f t="shared" si="110"/>
        <v>0</v>
      </c>
      <c r="F605" s="194">
        <f>F631</f>
        <v>0</v>
      </c>
      <c r="G605" s="195"/>
      <c r="H605" s="195"/>
      <c r="I605" s="195"/>
      <c r="J605" s="194">
        <f t="shared" ref="J605:J610" si="115">K605+L605</f>
        <v>0</v>
      </c>
      <c r="K605" s="194">
        <f t="shared" si="111"/>
        <v>0</v>
      </c>
      <c r="L605" s="194">
        <f>L631</f>
        <v>0</v>
      </c>
    </row>
    <row r="606" spans="1:12" s="111" customFormat="1" ht="37.5" x14ac:dyDescent="0.2">
      <c r="A606" s="386"/>
      <c r="B606" s="367"/>
      <c r="C606" s="127" t="s">
        <v>20</v>
      </c>
      <c r="D606" s="194">
        <f t="shared" si="114"/>
        <v>0</v>
      </c>
      <c r="E606" s="194">
        <f t="shared" si="110"/>
        <v>0</v>
      </c>
      <c r="F606" s="194">
        <f t="shared" si="110"/>
        <v>0</v>
      </c>
      <c r="G606" s="195"/>
      <c r="H606" s="195"/>
      <c r="I606" s="195"/>
      <c r="J606" s="194">
        <f t="shared" si="115"/>
        <v>0</v>
      </c>
      <c r="K606" s="194">
        <f t="shared" si="111"/>
        <v>0</v>
      </c>
      <c r="L606" s="194">
        <f t="shared" si="111"/>
        <v>0</v>
      </c>
    </row>
    <row r="607" spans="1:12" s="111" customFormat="1" ht="18.75" x14ac:dyDescent="0.2">
      <c r="A607" s="386"/>
      <c r="B607" s="367"/>
      <c r="C607" s="127" t="s">
        <v>11</v>
      </c>
      <c r="D607" s="194">
        <f t="shared" si="114"/>
        <v>0</v>
      </c>
      <c r="E607" s="194">
        <f t="shared" si="110"/>
        <v>0</v>
      </c>
      <c r="F607" s="194">
        <f t="shared" si="110"/>
        <v>0</v>
      </c>
      <c r="G607" s="195"/>
      <c r="H607" s="195"/>
      <c r="I607" s="195"/>
      <c r="J607" s="194">
        <f t="shared" si="115"/>
        <v>0</v>
      </c>
      <c r="K607" s="194">
        <f t="shared" si="111"/>
        <v>0</v>
      </c>
      <c r="L607" s="194">
        <f t="shared" si="111"/>
        <v>0</v>
      </c>
    </row>
    <row r="608" spans="1:12" s="111" customFormat="1" ht="18.75" x14ac:dyDescent="0.2">
      <c r="A608" s="386"/>
      <c r="B608" s="367"/>
      <c r="C608" s="127" t="s">
        <v>10</v>
      </c>
      <c r="D608" s="194">
        <f t="shared" si="114"/>
        <v>2600</v>
      </c>
      <c r="E608" s="194">
        <f t="shared" si="110"/>
        <v>0</v>
      </c>
      <c r="F608" s="194">
        <f>'прил.1 (2020)'!I58</f>
        <v>2600</v>
      </c>
      <c r="G608" s="195"/>
      <c r="H608" s="195"/>
      <c r="I608" s="195"/>
      <c r="J608" s="194">
        <f t="shared" si="115"/>
        <v>2600</v>
      </c>
      <c r="K608" s="194">
        <f t="shared" si="111"/>
        <v>0</v>
      </c>
      <c r="L608" s="194">
        <f>'прил.1 (2020)'!P58</f>
        <v>2600</v>
      </c>
    </row>
    <row r="609" spans="1:12" s="111" customFormat="1" ht="18.75" customHeight="1" x14ac:dyDescent="0.2">
      <c r="A609" s="386" t="s">
        <v>430</v>
      </c>
      <c r="B609" s="367" t="s">
        <v>431</v>
      </c>
      <c r="C609" s="127" t="s">
        <v>33</v>
      </c>
      <c r="D609" s="194">
        <f t="shared" si="114"/>
        <v>0</v>
      </c>
      <c r="E609" s="194">
        <f>E610+E620+E621</f>
        <v>0</v>
      </c>
      <c r="F609" s="194">
        <f>F610+F620+F621</f>
        <v>0</v>
      </c>
      <c r="G609" s="195"/>
      <c r="H609" s="195"/>
      <c r="I609" s="195"/>
      <c r="J609" s="194">
        <f t="shared" si="115"/>
        <v>0</v>
      </c>
      <c r="K609" s="194">
        <f>K610+K620+K621</f>
        <v>0</v>
      </c>
      <c r="L609" s="194">
        <f>L610+L620+L621</f>
        <v>0</v>
      </c>
    </row>
    <row r="610" spans="1:12" s="111" customFormat="1" ht="18.75" x14ac:dyDescent="0.2">
      <c r="A610" s="386"/>
      <c r="B610" s="367"/>
      <c r="C610" s="127" t="s">
        <v>13</v>
      </c>
      <c r="D610" s="194">
        <f t="shared" si="114"/>
        <v>0</v>
      </c>
      <c r="E610" s="194">
        <f>E612+E619</f>
        <v>0</v>
      </c>
      <c r="F610" s="194">
        <f>F612+F619</f>
        <v>0</v>
      </c>
      <c r="G610" s="195"/>
      <c r="H610" s="195"/>
      <c r="I610" s="195"/>
      <c r="J610" s="194">
        <f t="shared" si="115"/>
        <v>0</v>
      </c>
      <c r="K610" s="194">
        <f>K612+K619</f>
        <v>0</v>
      </c>
      <c r="L610" s="194">
        <f>L612+L619</f>
        <v>0</v>
      </c>
    </row>
    <row r="611" spans="1:12" s="111" customFormat="1" ht="18.75" x14ac:dyDescent="0.2">
      <c r="A611" s="386"/>
      <c r="B611" s="367"/>
      <c r="C611" s="127" t="s">
        <v>12</v>
      </c>
      <c r="D611" s="194"/>
      <c r="E611" s="194"/>
      <c r="F611" s="194"/>
      <c r="G611" s="195"/>
      <c r="H611" s="195"/>
      <c r="I611" s="195"/>
      <c r="J611" s="194"/>
      <c r="K611" s="194"/>
      <c r="L611" s="194"/>
    </row>
    <row r="612" spans="1:12" s="111" customFormat="1" ht="37.5" x14ac:dyDescent="0.2">
      <c r="A612" s="386"/>
      <c r="B612" s="367"/>
      <c r="C612" s="127" t="s">
        <v>15</v>
      </c>
      <c r="D612" s="194">
        <f>E612+F612</f>
        <v>0</v>
      </c>
      <c r="E612" s="194">
        <v>0</v>
      </c>
      <c r="F612" s="194">
        <v>0</v>
      </c>
      <c r="G612" s="195"/>
      <c r="H612" s="195"/>
      <c r="I612" s="195"/>
      <c r="J612" s="194">
        <f>K612+L612</f>
        <v>0</v>
      </c>
      <c r="K612" s="194">
        <v>0</v>
      </c>
      <c r="L612" s="194">
        <v>0</v>
      </c>
    </row>
    <row r="613" spans="1:12" s="111" customFormat="1" ht="37.5" x14ac:dyDescent="0.2">
      <c r="A613" s="386"/>
      <c r="B613" s="367"/>
      <c r="C613" s="128" t="s">
        <v>21</v>
      </c>
      <c r="D613" s="194">
        <f>E613+F613</f>
        <v>0</v>
      </c>
      <c r="E613" s="194">
        <v>0</v>
      </c>
      <c r="F613" s="194">
        <v>0</v>
      </c>
      <c r="G613" s="195"/>
      <c r="H613" s="195"/>
      <c r="I613" s="195"/>
      <c r="J613" s="194">
        <f>K613+L613</f>
        <v>0</v>
      </c>
      <c r="K613" s="194">
        <v>0</v>
      </c>
      <c r="L613" s="194">
        <v>0</v>
      </c>
    </row>
    <row r="614" spans="1:12" s="111" customFormat="1" ht="37.5" x14ac:dyDescent="0.2">
      <c r="A614" s="386"/>
      <c r="B614" s="367"/>
      <c r="C614" s="128" t="s">
        <v>22</v>
      </c>
      <c r="D614" s="194">
        <f t="shared" ref="D614:D616" si="116">E614+F614</f>
        <v>0</v>
      </c>
      <c r="E614" s="194">
        <v>0</v>
      </c>
      <c r="F614" s="194">
        <v>0</v>
      </c>
      <c r="G614" s="195"/>
      <c r="H614" s="195"/>
      <c r="I614" s="195"/>
      <c r="J614" s="194">
        <f t="shared" ref="J614:J616" si="117">K614+L614</f>
        <v>0</v>
      </c>
      <c r="K614" s="194">
        <v>0</v>
      </c>
      <c r="L614" s="194">
        <v>0</v>
      </c>
    </row>
    <row r="615" spans="1:12" s="111" customFormat="1" ht="37.5" x14ac:dyDescent="0.2">
      <c r="A615" s="386"/>
      <c r="B615" s="367"/>
      <c r="C615" s="128" t="s">
        <v>16</v>
      </c>
      <c r="D615" s="194">
        <f t="shared" si="116"/>
        <v>0</v>
      </c>
      <c r="E615" s="194">
        <v>0</v>
      </c>
      <c r="F615" s="194">
        <v>0</v>
      </c>
      <c r="G615" s="195"/>
      <c r="H615" s="195"/>
      <c r="I615" s="195"/>
      <c r="J615" s="194">
        <f t="shared" si="117"/>
        <v>0</v>
      </c>
      <c r="K615" s="194">
        <v>0</v>
      </c>
      <c r="L615" s="194">
        <v>0</v>
      </c>
    </row>
    <row r="616" spans="1:12" s="111" customFormat="1" ht="37.5" x14ac:dyDescent="0.2">
      <c r="A616" s="386"/>
      <c r="B616" s="367"/>
      <c r="C616" s="128" t="s">
        <v>17</v>
      </c>
      <c r="D616" s="194">
        <f t="shared" si="116"/>
        <v>0</v>
      </c>
      <c r="E616" s="194">
        <v>0</v>
      </c>
      <c r="F616" s="194">
        <v>0</v>
      </c>
      <c r="G616" s="195"/>
      <c r="H616" s="195"/>
      <c r="I616" s="195"/>
      <c r="J616" s="194">
        <f t="shared" si="117"/>
        <v>0</v>
      </c>
      <c r="K616" s="194">
        <v>0</v>
      </c>
      <c r="L616" s="194">
        <v>0</v>
      </c>
    </row>
    <row r="617" spans="1:12" s="111" customFormat="1" ht="37.5" x14ac:dyDescent="0.2">
      <c r="A617" s="386"/>
      <c r="B617" s="367"/>
      <c r="C617" s="128" t="s">
        <v>18</v>
      </c>
      <c r="D617" s="194">
        <v>0</v>
      </c>
      <c r="E617" s="194">
        <v>0</v>
      </c>
      <c r="F617" s="194">
        <v>0</v>
      </c>
      <c r="G617" s="195"/>
      <c r="H617" s="195"/>
      <c r="I617" s="195"/>
      <c r="J617" s="194">
        <f>K617+L617</f>
        <v>0</v>
      </c>
      <c r="K617" s="194">
        <v>0</v>
      </c>
      <c r="L617" s="194">
        <v>0</v>
      </c>
    </row>
    <row r="618" spans="1:12" s="111" customFormat="1" ht="37.5" x14ac:dyDescent="0.2">
      <c r="A618" s="386"/>
      <c r="B618" s="367"/>
      <c r="C618" s="128" t="s">
        <v>19</v>
      </c>
      <c r="D618" s="194">
        <f t="shared" ref="D618:D623" si="118">E618+F618</f>
        <v>0</v>
      </c>
      <c r="E618" s="194">
        <v>0</v>
      </c>
      <c r="F618" s="194">
        <v>0</v>
      </c>
      <c r="G618" s="195"/>
      <c r="H618" s="195"/>
      <c r="I618" s="195"/>
      <c r="J618" s="194">
        <f t="shared" ref="J618:J620" si="119">K618+L618</f>
        <v>0</v>
      </c>
      <c r="K618" s="194">
        <v>0</v>
      </c>
      <c r="L618" s="194">
        <v>0</v>
      </c>
    </row>
    <row r="619" spans="1:12" s="111" customFormat="1" ht="37.5" x14ac:dyDescent="0.2">
      <c r="A619" s="386"/>
      <c r="B619" s="367"/>
      <c r="C619" s="127" t="s">
        <v>20</v>
      </c>
      <c r="D619" s="194">
        <f t="shared" si="118"/>
        <v>0</v>
      </c>
      <c r="E619" s="194">
        <v>0</v>
      </c>
      <c r="F619" s="194">
        <v>0</v>
      </c>
      <c r="G619" s="195"/>
      <c r="H619" s="195"/>
      <c r="I619" s="195"/>
      <c r="J619" s="194">
        <f t="shared" si="119"/>
        <v>0</v>
      </c>
      <c r="K619" s="194">
        <v>0</v>
      </c>
      <c r="L619" s="194">
        <v>0</v>
      </c>
    </row>
    <row r="620" spans="1:12" s="111" customFormat="1" ht="18.75" x14ac:dyDescent="0.2">
      <c r="A620" s="386"/>
      <c r="B620" s="367"/>
      <c r="C620" s="127" t="s">
        <v>11</v>
      </c>
      <c r="D620" s="194">
        <f t="shared" si="118"/>
        <v>0</v>
      </c>
      <c r="E620" s="194">
        <v>0</v>
      </c>
      <c r="F620" s="194">
        <v>0</v>
      </c>
      <c r="G620" s="195"/>
      <c r="H620" s="195"/>
      <c r="I620" s="195"/>
      <c r="J620" s="194">
        <f t="shared" si="119"/>
        <v>0</v>
      </c>
      <c r="K620" s="194">
        <v>0</v>
      </c>
      <c r="L620" s="194">
        <v>0</v>
      </c>
    </row>
    <row r="621" spans="1:12" s="111" customFormat="1" ht="18.75" x14ac:dyDescent="0.2">
      <c r="A621" s="386"/>
      <c r="B621" s="367"/>
      <c r="C621" s="127" t="s">
        <v>10</v>
      </c>
      <c r="D621" s="194">
        <f>E621+F621</f>
        <v>0</v>
      </c>
      <c r="E621" s="194">
        <v>0</v>
      </c>
      <c r="F621" s="194">
        <f>'прил.1 (2020)'!I60</f>
        <v>0</v>
      </c>
      <c r="G621" s="195"/>
      <c r="H621" s="195"/>
      <c r="I621" s="195"/>
      <c r="J621" s="194">
        <f>K621+L621</f>
        <v>0</v>
      </c>
      <c r="K621" s="194">
        <v>0</v>
      </c>
      <c r="L621" s="194">
        <f>'прил.1 (2020)'!P60</f>
        <v>0</v>
      </c>
    </row>
    <row r="622" spans="1:12" s="111" customFormat="1" ht="18.75" customHeight="1" x14ac:dyDescent="0.2">
      <c r="A622" s="367" t="s">
        <v>52</v>
      </c>
      <c r="B622" s="367" t="s">
        <v>109</v>
      </c>
      <c r="C622" s="127" t="s">
        <v>33</v>
      </c>
      <c r="D622" s="194">
        <f t="shared" si="118"/>
        <v>57422.9</v>
      </c>
      <c r="E622" s="194">
        <f>E623+E633+E634</f>
        <v>0</v>
      </c>
      <c r="F622" s="194">
        <f>F623+F633+F634</f>
        <v>57422.9</v>
      </c>
      <c r="G622" s="195"/>
      <c r="H622" s="195"/>
      <c r="I622" s="195"/>
      <c r="J622" s="194">
        <f t="shared" si="109"/>
        <v>57422.9</v>
      </c>
      <c r="K622" s="194">
        <f>K623+K633+K634</f>
        <v>0</v>
      </c>
      <c r="L622" s="194">
        <f>L623+L633+L634</f>
        <v>57422.9</v>
      </c>
    </row>
    <row r="623" spans="1:12" s="111" customFormat="1" ht="18.75" x14ac:dyDescent="0.2">
      <c r="A623" s="367"/>
      <c r="B623" s="367"/>
      <c r="C623" s="127" t="s">
        <v>13</v>
      </c>
      <c r="D623" s="194">
        <f t="shared" si="118"/>
        <v>0</v>
      </c>
      <c r="E623" s="194">
        <f>E625+E632</f>
        <v>0</v>
      </c>
      <c r="F623" s="194">
        <f>F625+F632</f>
        <v>0</v>
      </c>
      <c r="G623" s="195"/>
      <c r="H623" s="195"/>
      <c r="I623" s="195"/>
      <c r="J623" s="194">
        <f t="shared" si="109"/>
        <v>0</v>
      </c>
      <c r="K623" s="194">
        <f>K625+K632</f>
        <v>0</v>
      </c>
      <c r="L623" s="194">
        <f>L625+L632</f>
        <v>0</v>
      </c>
    </row>
    <row r="624" spans="1:12" s="111" customFormat="1" ht="18.75" x14ac:dyDescent="0.2">
      <c r="A624" s="367"/>
      <c r="B624" s="367"/>
      <c r="C624" s="127" t="s">
        <v>12</v>
      </c>
      <c r="D624" s="194"/>
      <c r="E624" s="194"/>
      <c r="F624" s="194"/>
      <c r="G624" s="195"/>
      <c r="H624" s="195"/>
      <c r="I624" s="195"/>
      <c r="J624" s="194"/>
      <c r="K624" s="194"/>
      <c r="L624" s="194"/>
    </row>
    <row r="625" spans="1:12" s="111" customFormat="1" ht="37.5" x14ac:dyDescent="0.2">
      <c r="A625" s="367"/>
      <c r="B625" s="367"/>
      <c r="C625" s="127" t="s">
        <v>15</v>
      </c>
      <c r="D625" s="194">
        <f t="shared" ref="D625:D634" si="120">E625+F625</f>
        <v>0</v>
      </c>
      <c r="E625" s="194">
        <f>E626+E627+E628+E629+E630+E631</f>
        <v>0</v>
      </c>
      <c r="F625" s="194">
        <f>F626+F627+F628+F629+F630+F631</f>
        <v>0</v>
      </c>
      <c r="G625" s="195"/>
      <c r="H625" s="195"/>
      <c r="I625" s="195"/>
      <c r="J625" s="194">
        <f t="shared" ref="J625:J634" si="121">K625+L625</f>
        <v>0</v>
      </c>
      <c r="K625" s="194">
        <f>K626+K627+K628+K629+K630+K631</f>
        <v>0</v>
      </c>
      <c r="L625" s="194">
        <f>L626+L627+L628+L629+L630+L631</f>
        <v>0</v>
      </c>
    </row>
    <row r="626" spans="1:12" s="111" customFormat="1" ht="37.5" x14ac:dyDescent="0.2">
      <c r="A626" s="367"/>
      <c r="B626" s="367"/>
      <c r="C626" s="128" t="s">
        <v>21</v>
      </c>
      <c r="D626" s="194">
        <f t="shared" si="120"/>
        <v>0</v>
      </c>
      <c r="E626" s="194">
        <v>0</v>
      </c>
      <c r="F626" s="194">
        <v>0</v>
      </c>
      <c r="G626" s="195"/>
      <c r="H626" s="195"/>
      <c r="I626" s="195"/>
      <c r="J626" s="194">
        <f t="shared" si="121"/>
        <v>0</v>
      </c>
      <c r="K626" s="194">
        <v>0</v>
      </c>
      <c r="L626" s="194">
        <v>0</v>
      </c>
    </row>
    <row r="627" spans="1:12" s="111" customFormat="1" ht="37.5" x14ac:dyDescent="0.2">
      <c r="A627" s="367"/>
      <c r="B627" s="367"/>
      <c r="C627" s="128" t="s">
        <v>22</v>
      </c>
      <c r="D627" s="194">
        <f t="shared" si="120"/>
        <v>0</v>
      </c>
      <c r="E627" s="194">
        <v>0</v>
      </c>
      <c r="F627" s="194">
        <v>0</v>
      </c>
      <c r="G627" s="195"/>
      <c r="H627" s="195"/>
      <c r="I627" s="195"/>
      <c r="J627" s="194">
        <f t="shared" si="121"/>
        <v>0</v>
      </c>
      <c r="K627" s="194">
        <v>0</v>
      </c>
      <c r="L627" s="194">
        <v>0</v>
      </c>
    </row>
    <row r="628" spans="1:12" s="111" customFormat="1" ht="37.5" x14ac:dyDescent="0.2">
      <c r="A628" s="367"/>
      <c r="B628" s="367"/>
      <c r="C628" s="128" t="s">
        <v>16</v>
      </c>
      <c r="D628" s="194">
        <f t="shared" si="120"/>
        <v>0</v>
      </c>
      <c r="E628" s="194">
        <v>0</v>
      </c>
      <c r="F628" s="194">
        <v>0</v>
      </c>
      <c r="G628" s="195"/>
      <c r="H628" s="195"/>
      <c r="I628" s="195"/>
      <c r="J628" s="194">
        <f t="shared" si="121"/>
        <v>0</v>
      </c>
      <c r="K628" s="194">
        <v>0</v>
      </c>
      <c r="L628" s="194">
        <v>0</v>
      </c>
    </row>
    <row r="629" spans="1:12" s="111" customFormat="1" ht="37.5" x14ac:dyDescent="0.2">
      <c r="A629" s="367"/>
      <c r="B629" s="367"/>
      <c r="C629" s="128" t="s">
        <v>17</v>
      </c>
      <c r="D629" s="194">
        <f t="shared" si="120"/>
        <v>0</v>
      </c>
      <c r="E629" s="194">
        <v>0</v>
      </c>
      <c r="F629" s="194">
        <v>0</v>
      </c>
      <c r="G629" s="195"/>
      <c r="H629" s="195"/>
      <c r="I629" s="195"/>
      <c r="J629" s="194">
        <f t="shared" si="121"/>
        <v>0</v>
      </c>
      <c r="K629" s="194">
        <v>0</v>
      </c>
      <c r="L629" s="194">
        <v>0</v>
      </c>
    </row>
    <row r="630" spans="1:12" s="111" customFormat="1" ht="37.5" x14ac:dyDescent="0.2">
      <c r="A630" s="367"/>
      <c r="B630" s="367"/>
      <c r="C630" s="128" t="s">
        <v>18</v>
      </c>
      <c r="D630" s="194">
        <f t="shared" si="120"/>
        <v>0</v>
      </c>
      <c r="E630" s="194">
        <v>0</v>
      </c>
      <c r="F630" s="194">
        <v>0</v>
      </c>
      <c r="G630" s="195"/>
      <c r="H630" s="195"/>
      <c r="I630" s="195"/>
      <c r="J630" s="194">
        <f t="shared" si="121"/>
        <v>0</v>
      </c>
      <c r="K630" s="194">
        <v>0</v>
      </c>
      <c r="L630" s="194">
        <v>0</v>
      </c>
    </row>
    <row r="631" spans="1:12" s="111" customFormat="1" ht="37.5" x14ac:dyDescent="0.2">
      <c r="A631" s="367"/>
      <c r="B631" s="367"/>
      <c r="C631" s="128" t="s">
        <v>19</v>
      </c>
      <c r="D631" s="194">
        <f t="shared" si="120"/>
        <v>0</v>
      </c>
      <c r="E631" s="194">
        <v>0</v>
      </c>
      <c r="F631" s="194">
        <v>0</v>
      </c>
      <c r="G631" s="195"/>
      <c r="H631" s="195"/>
      <c r="I631" s="195"/>
      <c r="J631" s="194">
        <f t="shared" si="121"/>
        <v>0</v>
      </c>
      <c r="K631" s="194">
        <v>0</v>
      </c>
      <c r="L631" s="194">
        <v>0</v>
      </c>
    </row>
    <row r="632" spans="1:12" s="111" customFormat="1" ht="37.5" x14ac:dyDescent="0.2">
      <c r="A632" s="367"/>
      <c r="B632" s="367"/>
      <c r="C632" s="127" t="s">
        <v>20</v>
      </c>
      <c r="D632" s="194">
        <f t="shared" si="120"/>
        <v>0</v>
      </c>
      <c r="E632" s="194">
        <v>0</v>
      </c>
      <c r="F632" s="194">
        <v>0</v>
      </c>
      <c r="G632" s="195"/>
      <c r="H632" s="195"/>
      <c r="I632" s="195"/>
      <c r="J632" s="194">
        <f t="shared" si="121"/>
        <v>0</v>
      </c>
      <c r="K632" s="194">
        <v>0</v>
      </c>
      <c r="L632" s="194">
        <v>0</v>
      </c>
    </row>
    <row r="633" spans="1:12" s="111" customFormat="1" ht="18.75" x14ac:dyDescent="0.2">
      <c r="A633" s="367"/>
      <c r="B633" s="367"/>
      <c r="C633" s="127" t="s">
        <v>11</v>
      </c>
      <c r="D633" s="194">
        <f t="shared" si="120"/>
        <v>0</v>
      </c>
      <c r="E633" s="194">
        <v>0</v>
      </c>
      <c r="F633" s="194">
        <v>0</v>
      </c>
      <c r="G633" s="195"/>
      <c r="H633" s="195"/>
      <c r="I633" s="195"/>
      <c r="J633" s="194">
        <f t="shared" si="121"/>
        <v>0</v>
      </c>
      <c r="K633" s="194">
        <v>0</v>
      </c>
      <c r="L633" s="194">
        <v>0</v>
      </c>
    </row>
    <row r="634" spans="1:12" s="111" customFormat="1" ht="18.75" x14ac:dyDescent="0.2">
      <c r="A634" s="367"/>
      <c r="B634" s="367"/>
      <c r="C634" s="127" t="s">
        <v>10</v>
      </c>
      <c r="D634" s="194">
        <f t="shared" si="120"/>
        <v>57422.9</v>
      </c>
      <c r="E634" s="194">
        <v>0</v>
      </c>
      <c r="F634" s="222">
        <v>57422.9</v>
      </c>
      <c r="G634" s="195"/>
      <c r="H634" s="195"/>
      <c r="I634" s="195"/>
      <c r="J634" s="194">
        <f t="shared" si="121"/>
        <v>57422.9</v>
      </c>
      <c r="K634" s="194">
        <v>0</v>
      </c>
      <c r="L634" s="222">
        <v>57422.9</v>
      </c>
    </row>
    <row r="635" spans="1:12" s="111" customFormat="1" ht="18.75" x14ac:dyDescent="0.2">
      <c r="A635" s="367" t="s">
        <v>54</v>
      </c>
      <c r="B635" s="367" t="s">
        <v>111</v>
      </c>
      <c r="C635" s="127" t="s">
        <v>33</v>
      </c>
      <c r="D635" s="194">
        <f>E635+F635</f>
        <v>82242.399999999994</v>
      </c>
      <c r="E635" s="194">
        <f>E636+E646+E647</f>
        <v>80215.899999999994</v>
      </c>
      <c r="F635" s="194">
        <f>F636+F646+F647</f>
        <v>2026.5</v>
      </c>
      <c r="G635" s="195"/>
      <c r="H635" s="195"/>
      <c r="I635" s="195"/>
      <c r="J635" s="194">
        <f t="shared" ref="J635:J636" si="122">K635+L635</f>
        <v>82242.399999999994</v>
      </c>
      <c r="K635" s="194">
        <f>K636+K646+K647</f>
        <v>80215.899999999994</v>
      </c>
      <c r="L635" s="194">
        <f>L636+L646+L647</f>
        <v>2026.5</v>
      </c>
    </row>
    <row r="636" spans="1:12" s="111" customFormat="1" ht="18.75" x14ac:dyDescent="0.2">
      <c r="A636" s="367"/>
      <c r="B636" s="367"/>
      <c r="C636" s="127" t="s">
        <v>13</v>
      </c>
      <c r="D636" s="194">
        <f t="shared" ref="D636" si="123">E636+F636</f>
        <v>0</v>
      </c>
      <c r="E636" s="194">
        <f>E638+E645</f>
        <v>0</v>
      </c>
      <c r="F636" s="194">
        <f>F638+F645</f>
        <v>0</v>
      </c>
      <c r="G636" s="195"/>
      <c r="H636" s="195"/>
      <c r="I636" s="195"/>
      <c r="J636" s="194">
        <f t="shared" si="122"/>
        <v>0</v>
      </c>
      <c r="K636" s="194">
        <f>K638+K645</f>
        <v>0</v>
      </c>
      <c r="L636" s="194">
        <f>L638+L645</f>
        <v>0</v>
      </c>
    </row>
    <row r="637" spans="1:12" s="111" customFormat="1" ht="18.75" x14ac:dyDescent="0.2">
      <c r="A637" s="367"/>
      <c r="B637" s="367"/>
      <c r="C637" s="127" t="s">
        <v>12</v>
      </c>
      <c r="D637" s="194"/>
      <c r="E637" s="194"/>
      <c r="F637" s="194"/>
      <c r="G637" s="195"/>
      <c r="H637" s="195"/>
      <c r="I637" s="195"/>
      <c r="J637" s="194"/>
      <c r="K637" s="194"/>
      <c r="L637" s="194"/>
    </row>
    <row r="638" spans="1:12" s="111" customFormat="1" ht="37.5" x14ac:dyDescent="0.2">
      <c r="A638" s="367"/>
      <c r="B638" s="367"/>
      <c r="C638" s="127" t="s">
        <v>15</v>
      </c>
      <c r="D638" s="194">
        <f t="shared" ref="D638:D649" si="124">E638+F638</f>
        <v>0</v>
      </c>
      <c r="E638" s="194">
        <f>E639+E640+E641+E642+E643+E644</f>
        <v>0</v>
      </c>
      <c r="F638" s="194">
        <f>F639+F640+F641+F642+F643+F644</f>
        <v>0</v>
      </c>
      <c r="G638" s="195"/>
      <c r="H638" s="195"/>
      <c r="I638" s="195"/>
      <c r="J638" s="194">
        <f t="shared" ref="J638:J649" si="125">K638+L638</f>
        <v>0</v>
      </c>
      <c r="K638" s="194">
        <f>K639+K640+K641+K642+K643+K644</f>
        <v>0</v>
      </c>
      <c r="L638" s="194">
        <f>L639+L640+L641+L642+L643+L644</f>
        <v>0</v>
      </c>
    </row>
    <row r="639" spans="1:12" s="111" customFormat="1" ht="37.5" x14ac:dyDescent="0.2">
      <c r="A639" s="367"/>
      <c r="B639" s="367"/>
      <c r="C639" s="128" t="s">
        <v>21</v>
      </c>
      <c r="D639" s="194">
        <f t="shared" si="124"/>
        <v>0</v>
      </c>
      <c r="E639" s="194">
        <f t="shared" ref="E639:F647" si="126">E652+E665</f>
        <v>0</v>
      </c>
      <c r="F639" s="194">
        <f t="shared" si="126"/>
        <v>0</v>
      </c>
      <c r="G639" s="195"/>
      <c r="H639" s="195"/>
      <c r="I639" s="195"/>
      <c r="J639" s="194">
        <f t="shared" si="125"/>
        <v>0</v>
      </c>
      <c r="K639" s="194">
        <f t="shared" ref="K639:L647" si="127">K652+K665</f>
        <v>0</v>
      </c>
      <c r="L639" s="194">
        <f t="shared" si="127"/>
        <v>0</v>
      </c>
    </row>
    <row r="640" spans="1:12" s="111" customFormat="1" ht="37.5" x14ac:dyDescent="0.2">
      <c r="A640" s="367"/>
      <c r="B640" s="367"/>
      <c r="C640" s="128" t="s">
        <v>22</v>
      </c>
      <c r="D640" s="194">
        <f t="shared" si="124"/>
        <v>0</v>
      </c>
      <c r="E640" s="194">
        <f t="shared" si="126"/>
        <v>0</v>
      </c>
      <c r="F640" s="194">
        <f t="shared" si="126"/>
        <v>0</v>
      </c>
      <c r="G640" s="195"/>
      <c r="H640" s="195"/>
      <c r="I640" s="195"/>
      <c r="J640" s="194">
        <f t="shared" si="125"/>
        <v>0</v>
      </c>
      <c r="K640" s="194">
        <f t="shared" si="127"/>
        <v>0</v>
      </c>
      <c r="L640" s="194">
        <f t="shared" si="127"/>
        <v>0</v>
      </c>
    </row>
    <row r="641" spans="1:12" s="111" customFormat="1" ht="37.5" x14ac:dyDescent="0.2">
      <c r="A641" s="367"/>
      <c r="B641" s="367"/>
      <c r="C641" s="128" t="s">
        <v>16</v>
      </c>
      <c r="D641" s="194">
        <f t="shared" si="124"/>
        <v>0</v>
      </c>
      <c r="E641" s="194">
        <f t="shared" si="126"/>
        <v>0</v>
      </c>
      <c r="F641" s="194">
        <f t="shared" si="126"/>
        <v>0</v>
      </c>
      <c r="G641" s="195"/>
      <c r="H641" s="195"/>
      <c r="I641" s="195"/>
      <c r="J641" s="194">
        <f t="shared" si="125"/>
        <v>0</v>
      </c>
      <c r="K641" s="194">
        <f t="shared" si="127"/>
        <v>0</v>
      </c>
      <c r="L641" s="194">
        <f t="shared" si="127"/>
        <v>0</v>
      </c>
    </row>
    <row r="642" spans="1:12" s="111" customFormat="1" ht="37.5" x14ac:dyDescent="0.2">
      <c r="A642" s="367"/>
      <c r="B642" s="367"/>
      <c r="C642" s="128" t="s">
        <v>17</v>
      </c>
      <c r="D642" s="194">
        <f t="shared" si="124"/>
        <v>0</v>
      </c>
      <c r="E642" s="194">
        <f t="shared" si="126"/>
        <v>0</v>
      </c>
      <c r="F642" s="194">
        <f t="shared" si="126"/>
        <v>0</v>
      </c>
      <c r="G642" s="195"/>
      <c r="H642" s="195"/>
      <c r="I642" s="195"/>
      <c r="J642" s="194">
        <f t="shared" si="125"/>
        <v>0</v>
      </c>
      <c r="K642" s="194">
        <f t="shared" si="127"/>
        <v>0</v>
      </c>
      <c r="L642" s="194">
        <f t="shared" si="127"/>
        <v>0</v>
      </c>
    </row>
    <row r="643" spans="1:12" s="111" customFormat="1" ht="37.5" x14ac:dyDescent="0.2">
      <c r="A643" s="367"/>
      <c r="B643" s="367"/>
      <c r="C643" s="128" t="s">
        <v>18</v>
      </c>
      <c r="D643" s="194">
        <f t="shared" si="124"/>
        <v>0</v>
      </c>
      <c r="E643" s="194">
        <f t="shared" si="126"/>
        <v>0</v>
      </c>
      <c r="F643" s="194">
        <f t="shared" si="126"/>
        <v>0</v>
      </c>
      <c r="G643" s="195"/>
      <c r="H643" s="195"/>
      <c r="I643" s="195"/>
      <c r="J643" s="194">
        <f t="shared" si="125"/>
        <v>0</v>
      </c>
      <c r="K643" s="194">
        <f t="shared" si="127"/>
        <v>0</v>
      </c>
      <c r="L643" s="194">
        <f t="shared" si="127"/>
        <v>0</v>
      </c>
    </row>
    <row r="644" spans="1:12" s="111" customFormat="1" ht="37.5" x14ac:dyDescent="0.2">
      <c r="A644" s="367"/>
      <c r="B644" s="367"/>
      <c r="C644" s="128" t="s">
        <v>19</v>
      </c>
      <c r="D644" s="194">
        <f t="shared" si="124"/>
        <v>0</v>
      </c>
      <c r="E644" s="194">
        <f t="shared" si="126"/>
        <v>0</v>
      </c>
      <c r="F644" s="194">
        <f t="shared" si="126"/>
        <v>0</v>
      </c>
      <c r="G644" s="195"/>
      <c r="H644" s="195"/>
      <c r="I644" s="195"/>
      <c r="J644" s="194">
        <f t="shared" si="125"/>
        <v>0</v>
      </c>
      <c r="K644" s="194">
        <f t="shared" si="127"/>
        <v>0</v>
      </c>
      <c r="L644" s="194">
        <f t="shared" si="127"/>
        <v>0</v>
      </c>
    </row>
    <row r="645" spans="1:12" s="111" customFormat="1" ht="37.5" x14ac:dyDescent="0.2">
      <c r="A645" s="367"/>
      <c r="B645" s="367"/>
      <c r="C645" s="127" t="s">
        <v>20</v>
      </c>
      <c r="D645" s="194">
        <f t="shared" si="124"/>
        <v>0</v>
      </c>
      <c r="E645" s="194">
        <f t="shared" si="126"/>
        <v>0</v>
      </c>
      <c r="F645" s="194">
        <f t="shared" si="126"/>
        <v>0</v>
      </c>
      <c r="G645" s="195"/>
      <c r="H645" s="195"/>
      <c r="I645" s="195"/>
      <c r="J645" s="194">
        <f t="shared" si="125"/>
        <v>0</v>
      </c>
      <c r="K645" s="194">
        <f t="shared" si="127"/>
        <v>0</v>
      </c>
      <c r="L645" s="194">
        <f t="shared" si="127"/>
        <v>0</v>
      </c>
    </row>
    <row r="646" spans="1:12" s="111" customFormat="1" ht="18.75" x14ac:dyDescent="0.2">
      <c r="A646" s="367"/>
      <c r="B646" s="367"/>
      <c r="C646" s="127" t="s">
        <v>11</v>
      </c>
      <c r="D646" s="194">
        <f t="shared" si="124"/>
        <v>0</v>
      </c>
      <c r="E646" s="194">
        <f t="shared" si="126"/>
        <v>0</v>
      </c>
      <c r="F646" s="194">
        <f t="shared" si="126"/>
        <v>0</v>
      </c>
      <c r="G646" s="195"/>
      <c r="H646" s="195"/>
      <c r="I646" s="195"/>
      <c r="J646" s="194">
        <f t="shared" si="125"/>
        <v>0</v>
      </c>
      <c r="K646" s="194">
        <f t="shared" si="127"/>
        <v>0</v>
      </c>
      <c r="L646" s="194">
        <f t="shared" si="127"/>
        <v>0</v>
      </c>
    </row>
    <row r="647" spans="1:12" s="111" customFormat="1" ht="18.75" x14ac:dyDescent="0.2">
      <c r="A647" s="367"/>
      <c r="B647" s="367"/>
      <c r="C647" s="127" t="s">
        <v>10</v>
      </c>
      <c r="D647" s="194">
        <f t="shared" si="124"/>
        <v>82242.399999999994</v>
      </c>
      <c r="E647" s="194">
        <f t="shared" si="126"/>
        <v>80215.899999999994</v>
      </c>
      <c r="F647" s="194">
        <f t="shared" si="126"/>
        <v>2026.5</v>
      </c>
      <c r="G647" s="195"/>
      <c r="H647" s="195"/>
      <c r="I647" s="195"/>
      <c r="J647" s="194">
        <f t="shared" si="125"/>
        <v>82242.399999999994</v>
      </c>
      <c r="K647" s="194">
        <f t="shared" si="127"/>
        <v>80215.899999999994</v>
      </c>
      <c r="L647" s="194">
        <f t="shared" si="127"/>
        <v>2026.5</v>
      </c>
    </row>
    <row r="648" spans="1:12" s="111" customFormat="1" ht="18.75" x14ac:dyDescent="0.2">
      <c r="A648" s="365" t="s">
        <v>56</v>
      </c>
      <c r="B648" s="367" t="s">
        <v>190</v>
      </c>
      <c r="C648" s="127" t="s">
        <v>33</v>
      </c>
      <c r="D648" s="194">
        <f t="shared" si="124"/>
        <v>28204.3</v>
      </c>
      <c r="E648" s="194">
        <f>E649+E659+E660</f>
        <v>28204.3</v>
      </c>
      <c r="F648" s="194">
        <f>F649+F659+F660</f>
        <v>0</v>
      </c>
      <c r="G648" s="195"/>
      <c r="H648" s="195"/>
      <c r="I648" s="195"/>
      <c r="J648" s="194">
        <f t="shared" si="125"/>
        <v>28204.3</v>
      </c>
      <c r="K648" s="194">
        <f>K649+K659+K660</f>
        <v>28204.3</v>
      </c>
      <c r="L648" s="194">
        <f>L649+L659+L660</f>
        <v>0</v>
      </c>
    </row>
    <row r="649" spans="1:12" s="111" customFormat="1" ht="18.75" x14ac:dyDescent="0.2">
      <c r="A649" s="378"/>
      <c r="B649" s="367"/>
      <c r="C649" s="127" t="s">
        <v>13</v>
      </c>
      <c r="D649" s="194">
        <f t="shared" si="124"/>
        <v>0</v>
      </c>
      <c r="E649" s="194">
        <f>E651+E658</f>
        <v>0</v>
      </c>
      <c r="F649" s="194">
        <f>F651+F658</f>
        <v>0</v>
      </c>
      <c r="G649" s="195"/>
      <c r="H649" s="195"/>
      <c r="I649" s="195"/>
      <c r="J649" s="194">
        <f t="shared" si="125"/>
        <v>0</v>
      </c>
      <c r="K649" s="194">
        <f>K651+K658</f>
        <v>0</v>
      </c>
      <c r="L649" s="194">
        <f>L651+L658</f>
        <v>0</v>
      </c>
    </row>
    <row r="650" spans="1:12" s="111" customFormat="1" ht="18.75" x14ac:dyDescent="0.2">
      <c r="A650" s="378"/>
      <c r="B650" s="367"/>
      <c r="C650" s="127" t="s">
        <v>12</v>
      </c>
      <c r="D650" s="194"/>
      <c r="E650" s="194"/>
      <c r="F650" s="194"/>
      <c r="G650" s="195"/>
      <c r="H650" s="195"/>
      <c r="I650" s="195"/>
      <c r="J650" s="194"/>
      <c r="K650" s="194"/>
      <c r="L650" s="194"/>
    </row>
    <row r="651" spans="1:12" s="111" customFormat="1" ht="37.5" x14ac:dyDescent="0.2">
      <c r="A651" s="378"/>
      <c r="B651" s="367"/>
      <c r="C651" s="127" t="s">
        <v>15</v>
      </c>
      <c r="D651" s="194">
        <f t="shared" ref="D651:D662" si="128">E651+F651</f>
        <v>0</v>
      </c>
      <c r="E651" s="194">
        <f>E652+E653+E654+E655+E656+E657</f>
        <v>0</v>
      </c>
      <c r="F651" s="194">
        <f>F652+F653+F654+F655+F656+F657</f>
        <v>0</v>
      </c>
      <c r="G651" s="195"/>
      <c r="H651" s="195"/>
      <c r="I651" s="195"/>
      <c r="J651" s="194">
        <f t="shared" ref="J651:J662" si="129">K651+L651</f>
        <v>0</v>
      </c>
      <c r="K651" s="194">
        <f>K652+K653+K654+K655+K656+K657</f>
        <v>0</v>
      </c>
      <c r="L651" s="194">
        <f>L652+L653+L654+L655+L656+L657</f>
        <v>0</v>
      </c>
    </row>
    <row r="652" spans="1:12" s="111" customFormat="1" ht="37.5" x14ac:dyDescent="0.2">
      <c r="A652" s="378"/>
      <c r="B652" s="367"/>
      <c r="C652" s="128" t="s">
        <v>21</v>
      </c>
      <c r="D652" s="194">
        <f t="shared" si="128"/>
        <v>0</v>
      </c>
      <c r="E652" s="194">
        <v>0</v>
      </c>
      <c r="F652" s="194">
        <v>0</v>
      </c>
      <c r="G652" s="195"/>
      <c r="H652" s="195"/>
      <c r="I652" s="195"/>
      <c r="J652" s="194">
        <f t="shared" si="129"/>
        <v>0</v>
      </c>
      <c r="K652" s="194">
        <v>0</v>
      </c>
      <c r="L652" s="194">
        <v>0</v>
      </c>
    </row>
    <row r="653" spans="1:12" s="111" customFormat="1" ht="37.5" x14ac:dyDescent="0.2">
      <c r="A653" s="378"/>
      <c r="B653" s="367"/>
      <c r="C653" s="128" t="s">
        <v>22</v>
      </c>
      <c r="D653" s="194">
        <f t="shared" si="128"/>
        <v>0</v>
      </c>
      <c r="E653" s="194">
        <v>0</v>
      </c>
      <c r="F653" s="194">
        <v>0</v>
      </c>
      <c r="G653" s="195"/>
      <c r="H653" s="195"/>
      <c r="I653" s="195"/>
      <c r="J653" s="194">
        <f t="shared" si="129"/>
        <v>0</v>
      </c>
      <c r="K653" s="194">
        <v>0</v>
      </c>
      <c r="L653" s="194">
        <v>0</v>
      </c>
    </row>
    <row r="654" spans="1:12" s="111" customFormat="1" ht="37.5" x14ac:dyDescent="0.2">
      <c r="A654" s="378"/>
      <c r="B654" s="367"/>
      <c r="C654" s="128" t="s">
        <v>16</v>
      </c>
      <c r="D654" s="194">
        <f t="shared" si="128"/>
        <v>0</v>
      </c>
      <c r="E654" s="194">
        <v>0</v>
      </c>
      <c r="F654" s="194">
        <v>0</v>
      </c>
      <c r="G654" s="195"/>
      <c r="H654" s="195"/>
      <c r="I654" s="195"/>
      <c r="J654" s="194">
        <f t="shared" si="129"/>
        <v>0</v>
      </c>
      <c r="K654" s="194">
        <v>0</v>
      </c>
      <c r="L654" s="194">
        <v>0</v>
      </c>
    </row>
    <row r="655" spans="1:12" s="111" customFormat="1" ht="37.5" x14ac:dyDescent="0.2">
      <c r="A655" s="378"/>
      <c r="B655" s="367"/>
      <c r="C655" s="128" t="s">
        <v>17</v>
      </c>
      <c r="D655" s="194">
        <f t="shared" si="128"/>
        <v>0</v>
      </c>
      <c r="E655" s="194">
        <v>0</v>
      </c>
      <c r="F655" s="194">
        <v>0</v>
      </c>
      <c r="G655" s="195"/>
      <c r="H655" s="195"/>
      <c r="I655" s="195"/>
      <c r="J655" s="194">
        <f t="shared" si="129"/>
        <v>0</v>
      </c>
      <c r="K655" s="194">
        <v>0</v>
      </c>
      <c r="L655" s="194">
        <v>0</v>
      </c>
    </row>
    <row r="656" spans="1:12" s="111" customFormat="1" ht="37.5" x14ac:dyDescent="0.2">
      <c r="A656" s="378"/>
      <c r="B656" s="367"/>
      <c r="C656" s="128" t="s">
        <v>18</v>
      </c>
      <c r="D656" s="194">
        <f t="shared" si="128"/>
        <v>0</v>
      </c>
      <c r="E656" s="194">
        <v>0</v>
      </c>
      <c r="F656" s="194">
        <v>0</v>
      </c>
      <c r="G656" s="195"/>
      <c r="H656" s="195"/>
      <c r="I656" s="195"/>
      <c r="J656" s="194">
        <f t="shared" si="129"/>
        <v>0</v>
      </c>
      <c r="K656" s="194">
        <v>0</v>
      </c>
      <c r="L656" s="194">
        <v>0</v>
      </c>
    </row>
    <row r="657" spans="1:12" s="111" customFormat="1" ht="37.5" x14ac:dyDescent="0.2">
      <c r="A657" s="378"/>
      <c r="B657" s="367"/>
      <c r="C657" s="128" t="s">
        <v>19</v>
      </c>
      <c r="D657" s="194">
        <f t="shared" si="128"/>
        <v>0</v>
      </c>
      <c r="E657" s="194">
        <v>0</v>
      </c>
      <c r="F657" s="194">
        <v>0</v>
      </c>
      <c r="G657" s="195"/>
      <c r="H657" s="195"/>
      <c r="I657" s="195"/>
      <c r="J657" s="194">
        <f t="shared" si="129"/>
        <v>0</v>
      </c>
      <c r="K657" s="194">
        <v>0</v>
      </c>
      <c r="L657" s="194">
        <v>0</v>
      </c>
    </row>
    <row r="658" spans="1:12" s="111" customFormat="1" ht="37.5" x14ac:dyDescent="0.2">
      <c r="A658" s="378"/>
      <c r="B658" s="367"/>
      <c r="C658" s="127" t="s">
        <v>20</v>
      </c>
      <c r="D658" s="194">
        <f t="shared" si="128"/>
        <v>0</v>
      </c>
      <c r="E658" s="194">
        <v>0</v>
      </c>
      <c r="F658" s="194">
        <v>0</v>
      </c>
      <c r="G658" s="195"/>
      <c r="H658" s="195"/>
      <c r="I658" s="195"/>
      <c r="J658" s="194">
        <f t="shared" si="129"/>
        <v>0</v>
      </c>
      <c r="K658" s="194">
        <v>0</v>
      </c>
      <c r="L658" s="194">
        <v>0</v>
      </c>
    </row>
    <row r="659" spans="1:12" s="111" customFormat="1" ht="18.75" x14ac:dyDescent="0.2">
      <c r="A659" s="378"/>
      <c r="B659" s="367"/>
      <c r="C659" s="127" t="s">
        <v>11</v>
      </c>
      <c r="D659" s="194">
        <f t="shared" si="128"/>
        <v>0</v>
      </c>
      <c r="E659" s="194">
        <v>0</v>
      </c>
      <c r="F659" s="194">
        <v>0</v>
      </c>
      <c r="G659" s="195"/>
      <c r="H659" s="195"/>
      <c r="I659" s="195"/>
      <c r="J659" s="194">
        <f t="shared" si="129"/>
        <v>0</v>
      </c>
      <c r="K659" s="194">
        <v>0</v>
      </c>
      <c r="L659" s="194">
        <v>0</v>
      </c>
    </row>
    <row r="660" spans="1:12" s="111" customFormat="1" ht="18.75" x14ac:dyDescent="0.2">
      <c r="A660" s="366"/>
      <c r="B660" s="367"/>
      <c r="C660" s="127" t="s">
        <v>10</v>
      </c>
      <c r="D660" s="194">
        <f t="shared" si="128"/>
        <v>28204.3</v>
      </c>
      <c r="E660" s="194">
        <f>'прил.1 (2020)'!H70</f>
        <v>28204.3</v>
      </c>
      <c r="F660" s="194">
        <v>0</v>
      </c>
      <c r="G660" s="195"/>
      <c r="H660" s="195"/>
      <c r="I660" s="195"/>
      <c r="J660" s="194">
        <f t="shared" si="129"/>
        <v>28204.3</v>
      </c>
      <c r="K660" s="194">
        <f>'прил.1 (2020)'!O64</f>
        <v>28204.3</v>
      </c>
      <c r="L660" s="194">
        <v>0</v>
      </c>
    </row>
    <row r="661" spans="1:12" s="111" customFormat="1" ht="18.75" x14ac:dyDescent="0.2">
      <c r="A661" s="365" t="s">
        <v>57</v>
      </c>
      <c r="B661" s="367" t="s">
        <v>235</v>
      </c>
      <c r="C661" s="127" t="s">
        <v>33</v>
      </c>
      <c r="D661" s="194">
        <f>E661+F661</f>
        <v>54038.1</v>
      </c>
      <c r="E661" s="194">
        <f>E673</f>
        <v>52011.6</v>
      </c>
      <c r="F661" s="194">
        <f>F673</f>
        <v>2026.5</v>
      </c>
      <c r="G661" s="195"/>
      <c r="H661" s="195"/>
      <c r="I661" s="195"/>
      <c r="J661" s="194">
        <f t="shared" si="129"/>
        <v>54038.1</v>
      </c>
      <c r="K661" s="194">
        <f>K673</f>
        <v>52011.6</v>
      </c>
      <c r="L661" s="194">
        <f>L673</f>
        <v>2026.5</v>
      </c>
    </row>
    <row r="662" spans="1:12" s="111" customFormat="1" ht="18.75" x14ac:dyDescent="0.2">
      <c r="A662" s="378"/>
      <c r="B662" s="367"/>
      <c r="C662" s="127" t="s">
        <v>13</v>
      </c>
      <c r="D662" s="194">
        <f t="shared" si="128"/>
        <v>0</v>
      </c>
      <c r="E662" s="194">
        <f>E664+E671</f>
        <v>0</v>
      </c>
      <c r="F662" s="194">
        <f>F664+F671</f>
        <v>0</v>
      </c>
      <c r="G662" s="195"/>
      <c r="H662" s="195"/>
      <c r="I662" s="195"/>
      <c r="J662" s="194">
        <f t="shared" si="129"/>
        <v>0</v>
      </c>
      <c r="K662" s="194">
        <f>K664+K671</f>
        <v>0</v>
      </c>
      <c r="L662" s="194">
        <f>L664+L671</f>
        <v>0</v>
      </c>
    </row>
    <row r="663" spans="1:12" s="111" customFormat="1" ht="18.75" x14ac:dyDescent="0.2">
      <c r="A663" s="378"/>
      <c r="B663" s="367"/>
      <c r="C663" s="127" t="s">
        <v>12</v>
      </c>
      <c r="D663" s="194"/>
      <c r="E663" s="194"/>
      <c r="F663" s="194"/>
      <c r="G663" s="195"/>
      <c r="H663" s="195"/>
      <c r="I663" s="195"/>
      <c r="J663" s="194"/>
      <c r="K663" s="194"/>
      <c r="L663" s="194"/>
    </row>
    <row r="664" spans="1:12" s="111" customFormat="1" ht="37.5" x14ac:dyDescent="0.2">
      <c r="A664" s="378"/>
      <c r="B664" s="367"/>
      <c r="C664" s="127" t="s">
        <v>15</v>
      </c>
      <c r="D664" s="194">
        <f t="shared" ref="D664:D675" si="130">E664+F664</f>
        <v>0</v>
      </c>
      <c r="E664" s="194">
        <f>E665+E666+E667+E668+E669+E670</f>
        <v>0</v>
      </c>
      <c r="F664" s="194">
        <f>F665+F666+F667+F668+F669+F670</f>
        <v>0</v>
      </c>
      <c r="G664" s="195"/>
      <c r="H664" s="195"/>
      <c r="I664" s="195"/>
      <c r="J664" s="194">
        <f t="shared" ref="J664:J675" si="131">K664+L664</f>
        <v>0</v>
      </c>
      <c r="K664" s="194">
        <f>K665+K666+K667+K668+K669+K670</f>
        <v>0</v>
      </c>
      <c r="L664" s="194">
        <f>L665+L666+L667+L668+L669+L670</f>
        <v>0</v>
      </c>
    </row>
    <row r="665" spans="1:12" s="111" customFormat="1" ht="37.5" x14ac:dyDescent="0.2">
      <c r="A665" s="378"/>
      <c r="B665" s="367"/>
      <c r="C665" s="128" t="s">
        <v>21</v>
      </c>
      <c r="D665" s="194">
        <f t="shared" si="130"/>
        <v>0</v>
      </c>
      <c r="E665" s="194">
        <v>0</v>
      </c>
      <c r="F665" s="194">
        <v>0</v>
      </c>
      <c r="G665" s="195"/>
      <c r="H665" s="195"/>
      <c r="I665" s="195"/>
      <c r="J665" s="194">
        <f t="shared" si="131"/>
        <v>0</v>
      </c>
      <c r="K665" s="194">
        <v>0</v>
      </c>
      <c r="L665" s="194">
        <v>0</v>
      </c>
    </row>
    <row r="666" spans="1:12" s="111" customFormat="1" ht="37.5" x14ac:dyDescent="0.2">
      <c r="A666" s="378"/>
      <c r="B666" s="367"/>
      <c r="C666" s="128" t="s">
        <v>22</v>
      </c>
      <c r="D666" s="194">
        <f t="shared" si="130"/>
        <v>0</v>
      </c>
      <c r="E666" s="194">
        <v>0</v>
      </c>
      <c r="F666" s="194">
        <v>0</v>
      </c>
      <c r="G666" s="195"/>
      <c r="H666" s="195"/>
      <c r="I666" s="195"/>
      <c r="J666" s="194">
        <f t="shared" si="131"/>
        <v>0</v>
      </c>
      <c r="K666" s="194">
        <v>0</v>
      </c>
      <c r="L666" s="194">
        <v>0</v>
      </c>
    </row>
    <row r="667" spans="1:12" s="111" customFormat="1" ht="37.5" x14ac:dyDescent="0.2">
      <c r="A667" s="378"/>
      <c r="B667" s="367"/>
      <c r="C667" s="128" t="s">
        <v>16</v>
      </c>
      <c r="D667" s="194">
        <f t="shared" si="130"/>
        <v>0</v>
      </c>
      <c r="E667" s="194">
        <v>0</v>
      </c>
      <c r="F667" s="194">
        <v>0</v>
      </c>
      <c r="G667" s="195"/>
      <c r="H667" s="195"/>
      <c r="I667" s="195"/>
      <c r="J667" s="194">
        <f t="shared" si="131"/>
        <v>0</v>
      </c>
      <c r="K667" s="194">
        <v>0</v>
      </c>
      <c r="L667" s="194">
        <v>0</v>
      </c>
    </row>
    <row r="668" spans="1:12" s="111" customFormat="1" ht="37.5" x14ac:dyDescent="0.2">
      <c r="A668" s="378"/>
      <c r="B668" s="367"/>
      <c r="C668" s="128" t="s">
        <v>17</v>
      </c>
      <c r="D668" s="194">
        <f t="shared" si="130"/>
        <v>0</v>
      </c>
      <c r="E668" s="194">
        <v>0</v>
      </c>
      <c r="F668" s="194">
        <v>0</v>
      </c>
      <c r="G668" s="195"/>
      <c r="H668" s="195"/>
      <c r="I668" s="195"/>
      <c r="J668" s="194">
        <f t="shared" si="131"/>
        <v>0</v>
      </c>
      <c r="K668" s="194">
        <v>0</v>
      </c>
      <c r="L668" s="194">
        <v>0</v>
      </c>
    </row>
    <row r="669" spans="1:12" s="111" customFormat="1" ht="37.5" x14ac:dyDescent="0.2">
      <c r="A669" s="378"/>
      <c r="B669" s="367"/>
      <c r="C669" s="128" t="s">
        <v>18</v>
      </c>
      <c r="D669" s="194">
        <f t="shared" si="130"/>
        <v>0</v>
      </c>
      <c r="E669" s="194">
        <v>0</v>
      </c>
      <c r="F669" s="194">
        <v>0</v>
      </c>
      <c r="G669" s="195"/>
      <c r="H669" s="195"/>
      <c r="I669" s="195"/>
      <c r="J669" s="194">
        <f t="shared" si="131"/>
        <v>0</v>
      </c>
      <c r="K669" s="194">
        <v>0</v>
      </c>
      <c r="L669" s="194">
        <v>0</v>
      </c>
    </row>
    <row r="670" spans="1:12" s="111" customFormat="1" ht="37.5" x14ac:dyDescent="0.2">
      <c r="A670" s="378"/>
      <c r="B670" s="367"/>
      <c r="C670" s="128" t="s">
        <v>19</v>
      </c>
      <c r="D670" s="194">
        <f t="shared" si="130"/>
        <v>0</v>
      </c>
      <c r="E670" s="194">
        <v>0</v>
      </c>
      <c r="F670" s="194">
        <v>0</v>
      </c>
      <c r="G670" s="195"/>
      <c r="H670" s="195"/>
      <c r="I670" s="195"/>
      <c r="J670" s="194">
        <f t="shared" si="131"/>
        <v>0</v>
      </c>
      <c r="K670" s="194">
        <v>0</v>
      </c>
      <c r="L670" s="194">
        <v>0</v>
      </c>
    </row>
    <row r="671" spans="1:12" s="111" customFormat="1" ht="37.5" x14ac:dyDescent="0.2">
      <c r="A671" s="378"/>
      <c r="B671" s="367"/>
      <c r="C671" s="127" t="s">
        <v>20</v>
      </c>
      <c r="D671" s="194">
        <f t="shared" si="130"/>
        <v>0</v>
      </c>
      <c r="E671" s="194">
        <v>0</v>
      </c>
      <c r="F671" s="194">
        <v>0</v>
      </c>
      <c r="G671" s="195"/>
      <c r="H671" s="195"/>
      <c r="I671" s="195"/>
      <c r="J671" s="194">
        <f t="shared" si="131"/>
        <v>0</v>
      </c>
      <c r="K671" s="194">
        <v>0</v>
      </c>
      <c r="L671" s="194">
        <v>0</v>
      </c>
    </row>
    <row r="672" spans="1:12" s="111" customFormat="1" ht="18.75" x14ac:dyDescent="0.2">
      <c r="A672" s="378"/>
      <c r="B672" s="367"/>
      <c r="C672" s="127" t="s">
        <v>11</v>
      </c>
      <c r="D672" s="194">
        <f t="shared" si="130"/>
        <v>0</v>
      </c>
      <c r="E672" s="194">
        <v>0</v>
      </c>
      <c r="F672" s="194">
        <v>0</v>
      </c>
      <c r="G672" s="195"/>
      <c r="H672" s="195"/>
      <c r="I672" s="195"/>
      <c r="J672" s="194">
        <f t="shared" si="131"/>
        <v>0</v>
      </c>
      <c r="K672" s="194">
        <v>0</v>
      </c>
      <c r="L672" s="194">
        <v>0</v>
      </c>
    </row>
    <row r="673" spans="1:12" s="111" customFormat="1" ht="18.75" x14ac:dyDescent="0.2">
      <c r="A673" s="366"/>
      <c r="B673" s="367"/>
      <c r="C673" s="127" t="s">
        <v>10</v>
      </c>
      <c r="D673" s="194">
        <f t="shared" si="130"/>
        <v>54038.1</v>
      </c>
      <c r="E673" s="194">
        <f>'прил.1 (2020)'!H71</f>
        <v>52011.6</v>
      </c>
      <c r="F673" s="194">
        <f>'прил.1 (2020)'!I74</f>
        <v>2026.5</v>
      </c>
      <c r="G673" s="195"/>
      <c r="H673" s="195"/>
      <c r="I673" s="195"/>
      <c r="J673" s="194">
        <f t="shared" si="131"/>
        <v>54038.1</v>
      </c>
      <c r="K673" s="194">
        <f>'прил.1 (2020)'!O71</f>
        <v>52011.6</v>
      </c>
      <c r="L673" s="194">
        <v>2026.5</v>
      </c>
    </row>
    <row r="674" spans="1:12" s="111" customFormat="1" ht="18.75" customHeight="1" x14ac:dyDescent="0.2">
      <c r="A674" s="344" t="s">
        <v>58</v>
      </c>
      <c r="B674" s="344" t="s">
        <v>444</v>
      </c>
      <c r="C674" s="127" t="s">
        <v>33</v>
      </c>
      <c r="D674" s="194">
        <f t="shared" si="130"/>
        <v>0</v>
      </c>
      <c r="E674" s="194">
        <f>E675+E685+E686</f>
        <v>0</v>
      </c>
      <c r="F674" s="194">
        <f>F675+F685+F686</f>
        <v>0</v>
      </c>
      <c r="G674" s="195"/>
      <c r="H674" s="195"/>
      <c r="I674" s="195"/>
      <c r="J674" s="194">
        <f t="shared" si="131"/>
        <v>0</v>
      </c>
      <c r="K674" s="194">
        <f>K675+K685+K686</f>
        <v>0</v>
      </c>
      <c r="L674" s="194">
        <f>L675+L685+L686</f>
        <v>0</v>
      </c>
    </row>
    <row r="675" spans="1:12" s="111" customFormat="1" ht="18.75" x14ac:dyDescent="0.2">
      <c r="A675" s="345"/>
      <c r="B675" s="345"/>
      <c r="C675" s="127" t="s">
        <v>13</v>
      </c>
      <c r="D675" s="194">
        <f t="shared" si="130"/>
        <v>0</v>
      </c>
      <c r="E675" s="194">
        <f>E677+E684</f>
        <v>0</v>
      </c>
      <c r="F675" s="194">
        <f>F677+F684</f>
        <v>0</v>
      </c>
      <c r="G675" s="195"/>
      <c r="H675" s="195"/>
      <c r="I675" s="195"/>
      <c r="J675" s="194">
        <f t="shared" si="131"/>
        <v>0</v>
      </c>
      <c r="K675" s="194">
        <f>K677+K684</f>
        <v>0</v>
      </c>
      <c r="L675" s="194">
        <f>L677+L684</f>
        <v>0</v>
      </c>
    </row>
    <row r="676" spans="1:12" s="111" customFormat="1" ht="18.75" x14ac:dyDescent="0.2">
      <c r="A676" s="345"/>
      <c r="B676" s="345"/>
      <c r="C676" s="127" t="s">
        <v>12</v>
      </c>
      <c r="D676" s="194"/>
      <c r="E676" s="194"/>
      <c r="F676" s="194"/>
      <c r="G676" s="195"/>
      <c r="H676" s="195"/>
      <c r="I676" s="195"/>
      <c r="J676" s="194"/>
      <c r="K676" s="194"/>
      <c r="L676" s="194"/>
    </row>
    <row r="677" spans="1:12" s="111" customFormat="1" ht="37.5" x14ac:dyDescent="0.2">
      <c r="A677" s="345"/>
      <c r="B677" s="345"/>
      <c r="C677" s="127" t="s">
        <v>15</v>
      </c>
      <c r="D677" s="194">
        <f t="shared" ref="D677:D688" si="132">E677+F677</f>
        <v>0</v>
      </c>
      <c r="E677" s="194">
        <f>E678+E679+E680+E681+E682+E683</f>
        <v>0</v>
      </c>
      <c r="F677" s="194">
        <f>F678+F679+F680+F681+F682+F683</f>
        <v>0</v>
      </c>
      <c r="G677" s="195"/>
      <c r="H677" s="195"/>
      <c r="I677" s="195"/>
      <c r="J677" s="194">
        <f t="shared" ref="J677:J688" si="133">K677+L677</f>
        <v>0</v>
      </c>
      <c r="K677" s="194">
        <f>K678+K679+K680+K681+K682+K683</f>
        <v>0</v>
      </c>
      <c r="L677" s="194">
        <f>L678+L679+L680+L681+L682+L683</f>
        <v>0</v>
      </c>
    </row>
    <row r="678" spans="1:12" s="111" customFormat="1" ht="37.5" x14ac:dyDescent="0.2">
      <c r="A678" s="345"/>
      <c r="B678" s="345"/>
      <c r="C678" s="128" t="s">
        <v>21</v>
      </c>
      <c r="D678" s="194">
        <f t="shared" si="132"/>
        <v>0</v>
      </c>
      <c r="E678" s="194">
        <v>0</v>
      </c>
      <c r="F678" s="194">
        <v>0</v>
      </c>
      <c r="G678" s="195"/>
      <c r="H678" s="195"/>
      <c r="I678" s="195"/>
      <c r="J678" s="194">
        <f t="shared" si="133"/>
        <v>0</v>
      </c>
      <c r="K678" s="194">
        <v>0</v>
      </c>
      <c r="L678" s="194">
        <v>0</v>
      </c>
    </row>
    <row r="679" spans="1:12" s="111" customFormat="1" ht="37.5" x14ac:dyDescent="0.2">
      <c r="A679" s="345"/>
      <c r="B679" s="345"/>
      <c r="C679" s="128" t="s">
        <v>22</v>
      </c>
      <c r="D679" s="194">
        <f t="shared" si="132"/>
        <v>0</v>
      </c>
      <c r="E679" s="194">
        <v>0</v>
      </c>
      <c r="F679" s="194">
        <v>0</v>
      </c>
      <c r="G679" s="195"/>
      <c r="H679" s="195"/>
      <c r="I679" s="195"/>
      <c r="J679" s="194">
        <f t="shared" si="133"/>
        <v>0</v>
      </c>
      <c r="K679" s="194">
        <v>0</v>
      </c>
      <c r="L679" s="194">
        <v>0</v>
      </c>
    </row>
    <row r="680" spans="1:12" s="111" customFormat="1" ht="37.5" x14ac:dyDescent="0.2">
      <c r="A680" s="345"/>
      <c r="B680" s="345"/>
      <c r="C680" s="128" t="s">
        <v>16</v>
      </c>
      <c r="D680" s="194">
        <f t="shared" si="132"/>
        <v>0</v>
      </c>
      <c r="E680" s="194">
        <v>0</v>
      </c>
      <c r="F680" s="194">
        <v>0</v>
      </c>
      <c r="G680" s="195"/>
      <c r="H680" s="195"/>
      <c r="I680" s="195"/>
      <c r="J680" s="194">
        <f t="shared" si="133"/>
        <v>0</v>
      </c>
      <c r="K680" s="194">
        <v>0</v>
      </c>
      <c r="L680" s="194">
        <v>0</v>
      </c>
    </row>
    <row r="681" spans="1:12" s="111" customFormat="1" ht="37.5" x14ac:dyDescent="0.2">
      <c r="A681" s="345"/>
      <c r="B681" s="345"/>
      <c r="C681" s="128" t="s">
        <v>17</v>
      </c>
      <c r="D681" s="194">
        <f t="shared" si="132"/>
        <v>0</v>
      </c>
      <c r="E681" s="194">
        <v>0</v>
      </c>
      <c r="F681" s="194">
        <v>0</v>
      </c>
      <c r="G681" s="195"/>
      <c r="H681" s="195"/>
      <c r="I681" s="195"/>
      <c r="J681" s="194">
        <f t="shared" si="133"/>
        <v>0</v>
      </c>
      <c r="K681" s="194">
        <v>0</v>
      </c>
      <c r="L681" s="194">
        <v>0</v>
      </c>
    </row>
    <row r="682" spans="1:12" s="111" customFormat="1" ht="37.5" x14ac:dyDescent="0.2">
      <c r="A682" s="345"/>
      <c r="B682" s="345"/>
      <c r="C682" s="128" t="s">
        <v>18</v>
      </c>
      <c r="D682" s="194">
        <f t="shared" si="132"/>
        <v>0</v>
      </c>
      <c r="E682" s="194">
        <v>0</v>
      </c>
      <c r="F682" s="194">
        <v>0</v>
      </c>
      <c r="G682" s="195"/>
      <c r="H682" s="195"/>
      <c r="I682" s="195"/>
      <c r="J682" s="194">
        <f t="shared" si="133"/>
        <v>0</v>
      </c>
      <c r="K682" s="194">
        <v>0</v>
      </c>
      <c r="L682" s="194">
        <v>0</v>
      </c>
    </row>
    <row r="683" spans="1:12" s="111" customFormat="1" ht="37.5" x14ac:dyDescent="0.2">
      <c r="A683" s="345"/>
      <c r="B683" s="345"/>
      <c r="C683" s="128" t="s">
        <v>19</v>
      </c>
      <c r="D683" s="194">
        <f t="shared" si="132"/>
        <v>0</v>
      </c>
      <c r="E683" s="194">
        <v>0</v>
      </c>
      <c r="F683" s="194">
        <v>0</v>
      </c>
      <c r="G683" s="195"/>
      <c r="H683" s="195"/>
      <c r="I683" s="195"/>
      <c r="J683" s="194">
        <f t="shared" si="133"/>
        <v>0</v>
      </c>
      <c r="K683" s="194">
        <v>0</v>
      </c>
      <c r="L683" s="194">
        <v>0</v>
      </c>
    </row>
    <row r="684" spans="1:12" s="111" customFormat="1" ht="37.5" x14ac:dyDescent="0.2">
      <c r="A684" s="345"/>
      <c r="B684" s="345"/>
      <c r="C684" s="127" t="s">
        <v>20</v>
      </c>
      <c r="D684" s="194">
        <f t="shared" si="132"/>
        <v>0</v>
      </c>
      <c r="E684" s="194">
        <v>0</v>
      </c>
      <c r="F684" s="194">
        <v>0</v>
      </c>
      <c r="G684" s="195"/>
      <c r="H684" s="195"/>
      <c r="I684" s="195"/>
      <c r="J684" s="194">
        <f t="shared" si="133"/>
        <v>0</v>
      </c>
      <c r="K684" s="194">
        <v>0</v>
      </c>
      <c r="L684" s="194">
        <v>0</v>
      </c>
    </row>
    <row r="685" spans="1:12" s="111" customFormat="1" ht="18.75" x14ac:dyDescent="0.2">
      <c r="A685" s="345"/>
      <c r="B685" s="345"/>
      <c r="C685" s="127" t="s">
        <v>11</v>
      </c>
      <c r="D685" s="194">
        <f t="shared" si="132"/>
        <v>0</v>
      </c>
      <c r="E685" s="194">
        <v>0</v>
      </c>
      <c r="F685" s="194">
        <v>0</v>
      </c>
      <c r="G685" s="195"/>
      <c r="H685" s="195"/>
      <c r="I685" s="195"/>
      <c r="J685" s="194">
        <f t="shared" si="133"/>
        <v>0</v>
      </c>
      <c r="K685" s="194">
        <v>0</v>
      </c>
      <c r="L685" s="194">
        <v>0</v>
      </c>
    </row>
    <row r="686" spans="1:12" s="111" customFormat="1" ht="18.75" x14ac:dyDescent="0.2">
      <c r="A686" s="346"/>
      <c r="B686" s="346"/>
      <c r="C686" s="127" t="s">
        <v>10</v>
      </c>
      <c r="D686" s="194">
        <f t="shared" si="132"/>
        <v>0</v>
      </c>
      <c r="E686" s="194">
        <v>0</v>
      </c>
      <c r="F686" s="194">
        <v>0</v>
      </c>
      <c r="G686" s="195"/>
      <c r="H686" s="195"/>
      <c r="I686" s="195"/>
      <c r="J686" s="194">
        <f t="shared" si="133"/>
        <v>0</v>
      </c>
      <c r="K686" s="194">
        <v>0</v>
      </c>
      <c r="L686" s="194">
        <v>0</v>
      </c>
    </row>
    <row r="687" spans="1:12" s="111" customFormat="1" ht="18.75" x14ac:dyDescent="0.2">
      <c r="A687" s="367" t="s">
        <v>59</v>
      </c>
      <c r="B687" s="367" t="s">
        <v>292</v>
      </c>
      <c r="C687" s="127" t="s">
        <v>33</v>
      </c>
      <c r="D687" s="194">
        <f t="shared" si="132"/>
        <v>0</v>
      </c>
      <c r="E687" s="194">
        <f>E688+E698+E699</f>
        <v>0</v>
      </c>
      <c r="F687" s="194">
        <f>F688+F698+F699</f>
        <v>0</v>
      </c>
      <c r="G687" s="195"/>
      <c r="H687" s="195"/>
      <c r="I687" s="195"/>
      <c r="J687" s="194">
        <f t="shared" si="133"/>
        <v>0</v>
      </c>
      <c r="K687" s="194">
        <f>K688+K698+K699</f>
        <v>0</v>
      </c>
      <c r="L687" s="194">
        <f>L688+L698+L699</f>
        <v>0</v>
      </c>
    </row>
    <row r="688" spans="1:12" s="111" customFormat="1" ht="18.75" x14ac:dyDescent="0.2">
      <c r="A688" s="367"/>
      <c r="B688" s="367"/>
      <c r="C688" s="127" t="s">
        <v>13</v>
      </c>
      <c r="D688" s="194">
        <f t="shared" si="132"/>
        <v>0</v>
      </c>
      <c r="E688" s="194">
        <f>E690+E697</f>
        <v>0</v>
      </c>
      <c r="F688" s="194">
        <f>F690+F697</f>
        <v>0</v>
      </c>
      <c r="G688" s="195"/>
      <c r="H688" s="195"/>
      <c r="I688" s="195"/>
      <c r="J688" s="194">
        <f t="shared" si="133"/>
        <v>0</v>
      </c>
      <c r="K688" s="194">
        <f>K690+K697</f>
        <v>0</v>
      </c>
      <c r="L688" s="194">
        <f>L690+L697</f>
        <v>0</v>
      </c>
    </row>
    <row r="689" spans="1:12" s="111" customFormat="1" ht="18.75" x14ac:dyDescent="0.2">
      <c r="A689" s="367"/>
      <c r="B689" s="367"/>
      <c r="C689" s="127" t="s">
        <v>12</v>
      </c>
      <c r="D689" s="194"/>
      <c r="E689" s="194"/>
      <c r="F689" s="194"/>
      <c r="G689" s="195"/>
      <c r="H689" s="195"/>
      <c r="I689" s="195"/>
      <c r="J689" s="194"/>
      <c r="K689" s="194"/>
      <c r="L689" s="194"/>
    </row>
    <row r="690" spans="1:12" s="111" customFormat="1" ht="37.5" x14ac:dyDescent="0.2">
      <c r="A690" s="367"/>
      <c r="B690" s="367"/>
      <c r="C690" s="127" t="s">
        <v>15</v>
      </c>
      <c r="D690" s="194">
        <f t="shared" ref="D690:D701" si="134">E690+F690</f>
        <v>0</v>
      </c>
      <c r="E690" s="194">
        <f>E691+E692+E693+E694+E695+E696</f>
        <v>0</v>
      </c>
      <c r="F690" s="194">
        <f>F691+F692+F693+F694+F695+F696</f>
        <v>0</v>
      </c>
      <c r="G690" s="195"/>
      <c r="H690" s="195"/>
      <c r="I690" s="195"/>
      <c r="J690" s="194">
        <f t="shared" ref="J690:J701" si="135">K690+L690</f>
        <v>0</v>
      </c>
      <c r="K690" s="194">
        <f>K691+K692+K693+K694+K695+K696</f>
        <v>0</v>
      </c>
      <c r="L690" s="194">
        <f>L691+L692+L693+L694+L695+L696</f>
        <v>0</v>
      </c>
    </row>
    <row r="691" spans="1:12" s="111" customFormat="1" ht="37.5" x14ac:dyDescent="0.2">
      <c r="A691" s="367"/>
      <c r="B691" s="367"/>
      <c r="C691" s="128" t="s">
        <v>21</v>
      </c>
      <c r="D691" s="194">
        <f t="shared" si="134"/>
        <v>0</v>
      </c>
      <c r="E691" s="194">
        <f t="shared" ref="E691:F699" si="136">E704+E717+E730</f>
        <v>0</v>
      </c>
      <c r="F691" s="194">
        <f t="shared" si="136"/>
        <v>0</v>
      </c>
      <c r="G691" s="195"/>
      <c r="H691" s="195"/>
      <c r="I691" s="195"/>
      <c r="J691" s="194">
        <f t="shared" si="135"/>
        <v>0</v>
      </c>
      <c r="K691" s="194">
        <f t="shared" ref="K691:L699" si="137">K704+K717+K730</f>
        <v>0</v>
      </c>
      <c r="L691" s="194">
        <f t="shared" si="137"/>
        <v>0</v>
      </c>
    </row>
    <row r="692" spans="1:12" s="111" customFormat="1" ht="37.5" x14ac:dyDescent="0.2">
      <c r="A692" s="367"/>
      <c r="B692" s="367"/>
      <c r="C692" s="128" t="s">
        <v>22</v>
      </c>
      <c r="D692" s="194">
        <f t="shared" si="134"/>
        <v>0</v>
      </c>
      <c r="E692" s="194">
        <f t="shared" si="136"/>
        <v>0</v>
      </c>
      <c r="F692" s="194">
        <f t="shared" si="136"/>
        <v>0</v>
      </c>
      <c r="G692" s="195"/>
      <c r="H692" s="195"/>
      <c r="I692" s="195"/>
      <c r="J692" s="194">
        <f t="shared" si="135"/>
        <v>0</v>
      </c>
      <c r="K692" s="194">
        <f t="shared" si="137"/>
        <v>0</v>
      </c>
      <c r="L692" s="194">
        <f t="shared" si="137"/>
        <v>0</v>
      </c>
    </row>
    <row r="693" spans="1:12" s="111" customFormat="1" ht="37.5" x14ac:dyDescent="0.2">
      <c r="A693" s="367"/>
      <c r="B693" s="367"/>
      <c r="C693" s="128" t="s">
        <v>16</v>
      </c>
      <c r="D693" s="194">
        <f t="shared" si="134"/>
        <v>0</v>
      </c>
      <c r="E693" s="194">
        <f t="shared" si="136"/>
        <v>0</v>
      </c>
      <c r="F693" s="194">
        <f t="shared" si="136"/>
        <v>0</v>
      </c>
      <c r="G693" s="195"/>
      <c r="H693" s="195"/>
      <c r="I693" s="195"/>
      <c r="J693" s="194">
        <f t="shared" si="135"/>
        <v>0</v>
      </c>
      <c r="K693" s="194">
        <f t="shared" si="137"/>
        <v>0</v>
      </c>
      <c r="L693" s="194">
        <f t="shared" si="137"/>
        <v>0</v>
      </c>
    </row>
    <row r="694" spans="1:12" s="111" customFormat="1" ht="37.5" x14ac:dyDescent="0.2">
      <c r="A694" s="367"/>
      <c r="B694" s="367"/>
      <c r="C694" s="128" t="s">
        <v>17</v>
      </c>
      <c r="D694" s="194">
        <f t="shared" si="134"/>
        <v>0</v>
      </c>
      <c r="E694" s="194">
        <f t="shared" si="136"/>
        <v>0</v>
      </c>
      <c r="F694" s="194">
        <f t="shared" si="136"/>
        <v>0</v>
      </c>
      <c r="G694" s="195"/>
      <c r="H694" s="195"/>
      <c r="I694" s="195"/>
      <c r="J694" s="194">
        <f t="shared" si="135"/>
        <v>0</v>
      </c>
      <c r="K694" s="194">
        <f t="shared" si="137"/>
        <v>0</v>
      </c>
      <c r="L694" s="194">
        <f t="shared" si="137"/>
        <v>0</v>
      </c>
    </row>
    <row r="695" spans="1:12" s="111" customFormat="1" ht="37.5" x14ac:dyDescent="0.2">
      <c r="A695" s="367"/>
      <c r="B695" s="367"/>
      <c r="C695" s="128" t="s">
        <v>18</v>
      </c>
      <c r="D695" s="194">
        <f t="shared" si="134"/>
        <v>0</v>
      </c>
      <c r="E695" s="194">
        <f t="shared" si="136"/>
        <v>0</v>
      </c>
      <c r="F695" s="194">
        <f t="shared" si="136"/>
        <v>0</v>
      </c>
      <c r="G695" s="195"/>
      <c r="H695" s="195"/>
      <c r="I695" s="195"/>
      <c r="J695" s="194">
        <f t="shared" si="135"/>
        <v>0</v>
      </c>
      <c r="K695" s="194">
        <f t="shared" si="137"/>
        <v>0</v>
      </c>
      <c r="L695" s="194">
        <f t="shared" si="137"/>
        <v>0</v>
      </c>
    </row>
    <row r="696" spans="1:12" s="111" customFormat="1" ht="37.5" x14ac:dyDescent="0.2">
      <c r="A696" s="367"/>
      <c r="B696" s="367"/>
      <c r="C696" s="128" t="s">
        <v>19</v>
      </c>
      <c r="D696" s="194">
        <f t="shared" si="134"/>
        <v>0</v>
      </c>
      <c r="E696" s="194">
        <f t="shared" si="136"/>
        <v>0</v>
      </c>
      <c r="F696" s="194">
        <f t="shared" si="136"/>
        <v>0</v>
      </c>
      <c r="G696" s="195"/>
      <c r="H696" s="195"/>
      <c r="I696" s="195"/>
      <c r="J696" s="194">
        <f t="shared" si="135"/>
        <v>0</v>
      </c>
      <c r="K696" s="194">
        <f t="shared" si="137"/>
        <v>0</v>
      </c>
      <c r="L696" s="194">
        <f t="shared" si="137"/>
        <v>0</v>
      </c>
    </row>
    <row r="697" spans="1:12" s="111" customFormat="1" ht="37.5" x14ac:dyDescent="0.2">
      <c r="A697" s="367"/>
      <c r="B697" s="367"/>
      <c r="C697" s="127" t="s">
        <v>20</v>
      </c>
      <c r="D697" s="194">
        <f t="shared" si="134"/>
        <v>0</v>
      </c>
      <c r="E697" s="194">
        <f t="shared" si="136"/>
        <v>0</v>
      </c>
      <c r="F697" s="194">
        <f t="shared" si="136"/>
        <v>0</v>
      </c>
      <c r="G697" s="195"/>
      <c r="H697" s="195"/>
      <c r="I697" s="195"/>
      <c r="J697" s="194">
        <f t="shared" si="135"/>
        <v>0</v>
      </c>
      <c r="K697" s="194">
        <f t="shared" si="137"/>
        <v>0</v>
      </c>
      <c r="L697" s="194">
        <f t="shared" si="137"/>
        <v>0</v>
      </c>
    </row>
    <row r="698" spans="1:12" s="111" customFormat="1" ht="18.75" x14ac:dyDescent="0.2">
      <c r="A698" s="367"/>
      <c r="B698" s="367"/>
      <c r="C698" s="127" t="s">
        <v>11</v>
      </c>
      <c r="D698" s="194">
        <f t="shared" si="134"/>
        <v>0</v>
      </c>
      <c r="E698" s="194">
        <f t="shared" si="136"/>
        <v>0</v>
      </c>
      <c r="F698" s="194">
        <f t="shared" si="136"/>
        <v>0</v>
      </c>
      <c r="G698" s="195"/>
      <c r="H698" s="195"/>
      <c r="I698" s="195"/>
      <c r="J698" s="194">
        <f t="shared" si="135"/>
        <v>0</v>
      </c>
      <c r="K698" s="194">
        <f t="shared" si="137"/>
        <v>0</v>
      </c>
      <c r="L698" s="194">
        <f t="shared" si="137"/>
        <v>0</v>
      </c>
    </row>
    <row r="699" spans="1:12" s="111" customFormat="1" ht="18.75" x14ac:dyDescent="0.2">
      <c r="A699" s="367"/>
      <c r="B699" s="367"/>
      <c r="C699" s="127" t="s">
        <v>10</v>
      </c>
      <c r="D699" s="194">
        <f t="shared" si="134"/>
        <v>0</v>
      </c>
      <c r="E699" s="194">
        <v>0</v>
      </c>
      <c r="F699" s="194">
        <f t="shared" si="136"/>
        <v>0</v>
      </c>
      <c r="G699" s="195"/>
      <c r="H699" s="195"/>
      <c r="I699" s="195"/>
      <c r="J699" s="194">
        <f t="shared" si="135"/>
        <v>0</v>
      </c>
      <c r="K699" s="194">
        <v>0</v>
      </c>
      <c r="L699" s="194">
        <f t="shared" si="137"/>
        <v>0</v>
      </c>
    </row>
    <row r="700" spans="1:12" s="111" customFormat="1" ht="18.75" hidden="1" x14ac:dyDescent="0.2">
      <c r="A700" s="373" t="s">
        <v>92</v>
      </c>
      <c r="B700" s="367" t="s">
        <v>114</v>
      </c>
      <c r="C700" s="127" t="s">
        <v>33</v>
      </c>
      <c r="D700" s="194">
        <f t="shared" si="134"/>
        <v>0</v>
      </c>
      <c r="E700" s="194">
        <f>E701+E711+E712</f>
        <v>0</v>
      </c>
      <c r="F700" s="194">
        <f>F701+F711+F712</f>
        <v>0</v>
      </c>
      <c r="G700" s="195"/>
      <c r="H700" s="195"/>
      <c r="I700" s="195"/>
      <c r="J700" s="194">
        <f t="shared" si="135"/>
        <v>0</v>
      </c>
      <c r="K700" s="194">
        <f>K701+K711+K712</f>
        <v>0</v>
      </c>
      <c r="L700" s="194">
        <f>L701+L711+L712</f>
        <v>0</v>
      </c>
    </row>
    <row r="701" spans="1:12" s="111" customFormat="1" ht="18.75" hidden="1" x14ac:dyDescent="0.2">
      <c r="A701" s="373"/>
      <c r="B701" s="367"/>
      <c r="C701" s="127" t="s">
        <v>13</v>
      </c>
      <c r="D701" s="194">
        <f t="shared" si="134"/>
        <v>0</v>
      </c>
      <c r="E701" s="194">
        <f>E703+E710</f>
        <v>0</v>
      </c>
      <c r="F701" s="194">
        <f>F703+F710</f>
        <v>0</v>
      </c>
      <c r="G701" s="195"/>
      <c r="H701" s="195"/>
      <c r="I701" s="195"/>
      <c r="J701" s="194">
        <f t="shared" si="135"/>
        <v>0</v>
      </c>
      <c r="K701" s="194">
        <f>K703+K710</f>
        <v>0</v>
      </c>
      <c r="L701" s="194">
        <f>L703+L710</f>
        <v>0</v>
      </c>
    </row>
    <row r="702" spans="1:12" s="111" customFormat="1" ht="18.75" hidden="1" x14ac:dyDescent="0.2">
      <c r="A702" s="373"/>
      <c r="B702" s="367"/>
      <c r="C702" s="127" t="s">
        <v>12</v>
      </c>
      <c r="D702" s="194"/>
      <c r="E702" s="194"/>
      <c r="F702" s="194"/>
      <c r="G702" s="195"/>
      <c r="H702" s="195"/>
      <c r="I702" s="195"/>
      <c r="J702" s="194"/>
      <c r="K702" s="194"/>
      <c r="L702" s="194"/>
    </row>
    <row r="703" spans="1:12" s="111" customFormat="1" ht="37.5" hidden="1" x14ac:dyDescent="0.2">
      <c r="A703" s="373"/>
      <c r="B703" s="367"/>
      <c r="C703" s="127" t="s">
        <v>15</v>
      </c>
      <c r="D703" s="194">
        <f t="shared" ref="D703:D714" si="138">E703+F703</f>
        <v>0</v>
      </c>
      <c r="E703" s="194">
        <f>E704+E705+E706+E707+E708+E709</f>
        <v>0</v>
      </c>
      <c r="F703" s="194">
        <f>F704+F705+F706+F707+F708+F709</f>
        <v>0</v>
      </c>
      <c r="G703" s="195"/>
      <c r="H703" s="195"/>
      <c r="I703" s="195"/>
      <c r="J703" s="194">
        <f t="shared" ref="J703:J714" si="139">K703+L703</f>
        <v>0</v>
      </c>
      <c r="K703" s="194">
        <f>K704+K705+K706+K707+K708+K709</f>
        <v>0</v>
      </c>
      <c r="L703" s="194">
        <f>L704+L705+L706+L707+L708+L709</f>
        <v>0</v>
      </c>
    </row>
    <row r="704" spans="1:12" s="111" customFormat="1" ht="37.5" hidden="1" x14ac:dyDescent="0.2">
      <c r="A704" s="373"/>
      <c r="B704" s="367"/>
      <c r="C704" s="128" t="s">
        <v>21</v>
      </c>
      <c r="D704" s="194">
        <f t="shared" si="138"/>
        <v>0</v>
      </c>
      <c r="E704" s="194">
        <v>0</v>
      </c>
      <c r="F704" s="194">
        <v>0</v>
      </c>
      <c r="G704" s="195"/>
      <c r="H704" s="195"/>
      <c r="I704" s="195"/>
      <c r="J704" s="194">
        <f t="shared" si="139"/>
        <v>0</v>
      </c>
      <c r="K704" s="194">
        <v>0</v>
      </c>
      <c r="L704" s="194">
        <v>0</v>
      </c>
    </row>
    <row r="705" spans="1:12" s="111" customFormat="1" ht="37.5" hidden="1" x14ac:dyDescent="0.2">
      <c r="A705" s="373"/>
      <c r="B705" s="367"/>
      <c r="C705" s="128" t="s">
        <v>22</v>
      </c>
      <c r="D705" s="194">
        <f t="shared" si="138"/>
        <v>0</v>
      </c>
      <c r="E705" s="194">
        <v>0</v>
      </c>
      <c r="F705" s="194">
        <v>0</v>
      </c>
      <c r="G705" s="195"/>
      <c r="H705" s="195"/>
      <c r="I705" s="195"/>
      <c r="J705" s="194">
        <f t="shared" si="139"/>
        <v>0</v>
      </c>
      <c r="K705" s="194">
        <v>0</v>
      </c>
      <c r="L705" s="194">
        <v>0</v>
      </c>
    </row>
    <row r="706" spans="1:12" s="111" customFormat="1" ht="37.5" hidden="1" x14ac:dyDescent="0.2">
      <c r="A706" s="373"/>
      <c r="B706" s="367"/>
      <c r="C706" s="128" t="s">
        <v>16</v>
      </c>
      <c r="D706" s="194">
        <f t="shared" si="138"/>
        <v>0</v>
      </c>
      <c r="E706" s="194">
        <v>0</v>
      </c>
      <c r="F706" s="194">
        <v>0</v>
      </c>
      <c r="G706" s="195"/>
      <c r="H706" s="195"/>
      <c r="I706" s="195"/>
      <c r="J706" s="194">
        <f t="shared" si="139"/>
        <v>0</v>
      </c>
      <c r="K706" s="194">
        <v>0</v>
      </c>
      <c r="L706" s="194">
        <v>0</v>
      </c>
    </row>
    <row r="707" spans="1:12" s="111" customFormat="1" ht="37.5" hidden="1" x14ac:dyDescent="0.2">
      <c r="A707" s="373"/>
      <c r="B707" s="367"/>
      <c r="C707" s="128" t="s">
        <v>17</v>
      </c>
      <c r="D707" s="194">
        <f t="shared" si="138"/>
        <v>0</v>
      </c>
      <c r="E707" s="194">
        <v>0</v>
      </c>
      <c r="F707" s="194">
        <v>0</v>
      </c>
      <c r="G707" s="195"/>
      <c r="H707" s="195"/>
      <c r="I707" s="195"/>
      <c r="J707" s="194">
        <f t="shared" si="139"/>
        <v>0</v>
      </c>
      <c r="K707" s="194">
        <v>0</v>
      </c>
      <c r="L707" s="194">
        <v>0</v>
      </c>
    </row>
    <row r="708" spans="1:12" s="111" customFormat="1" ht="37.5" hidden="1" x14ac:dyDescent="0.2">
      <c r="A708" s="373"/>
      <c r="B708" s="367"/>
      <c r="C708" s="128" t="s">
        <v>18</v>
      </c>
      <c r="D708" s="194">
        <f t="shared" si="138"/>
        <v>0</v>
      </c>
      <c r="E708" s="194">
        <v>0</v>
      </c>
      <c r="F708" s="194">
        <v>0</v>
      </c>
      <c r="G708" s="195"/>
      <c r="H708" s="195"/>
      <c r="I708" s="195"/>
      <c r="J708" s="194">
        <f t="shared" si="139"/>
        <v>0</v>
      </c>
      <c r="K708" s="194">
        <v>0</v>
      </c>
      <c r="L708" s="194">
        <v>0</v>
      </c>
    </row>
    <row r="709" spans="1:12" s="111" customFormat="1" ht="37.5" hidden="1" x14ac:dyDescent="0.2">
      <c r="A709" s="373"/>
      <c r="B709" s="367"/>
      <c r="C709" s="128" t="s">
        <v>19</v>
      </c>
      <c r="D709" s="194">
        <f t="shared" si="138"/>
        <v>0</v>
      </c>
      <c r="E709" s="194">
        <v>0</v>
      </c>
      <c r="F709" s="194">
        <v>0</v>
      </c>
      <c r="G709" s="195"/>
      <c r="H709" s="195"/>
      <c r="I709" s="195"/>
      <c r="J709" s="194">
        <f t="shared" si="139"/>
        <v>0</v>
      </c>
      <c r="K709" s="194">
        <v>0</v>
      </c>
      <c r="L709" s="194">
        <v>0</v>
      </c>
    </row>
    <row r="710" spans="1:12" s="111" customFormat="1" ht="37.5" hidden="1" x14ac:dyDescent="0.2">
      <c r="A710" s="373"/>
      <c r="B710" s="367"/>
      <c r="C710" s="127" t="s">
        <v>20</v>
      </c>
      <c r="D710" s="194">
        <f t="shared" si="138"/>
        <v>0</v>
      </c>
      <c r="E710" s="194">
        <v>0</v>
      </c>
      <c r="F710" s="194">
        <v>0</v>
      </c>
      <c r="G710" s="195"/>
      <c r="H710" s="195"/>
      <c r="I710" s="195"/>
      <c r="J710" s="194">
        <f t="shared" si="139"/>
        <v>0</v>
      </c>
      <c r="K710" s="194">
        <v>0</v>
      </c>
      <c r="L710" s="194">
        <v>0</v>
      </c>
    </row>
    <row r="711" spans="1:12" s="111" customFormat="1" ht="18.75" hidden="1" x14ac:dyDescent="0.2">
      <c r="A711" s="373"/>
      <c r="B711" s="367"/>
      <c r="C711" s="127" t="s">
        <v>11</v>
      </c>
      <c r="D711" s="194">
        <f t="shared" si="138"/>
        <v>0</v>
      </c>
      <c r="E711" s="194">
        <v>0</v>
      </c>
      <c r="F711" s="194">
        <v>0</v>
      </c>
      <c r="G711" s="195"/>
      <c r="H711" s="195"/>
      <c r="I711" s="195"/>
      <c r="J711" s="194">
        <f t="shared" si="139"/>
        <v>0</v>
      </c>
      <c r="K711" s="194">
        <v>0</v>
      </c>
      <c r="L711" s="194">
        <v>0</v>
      </c>
    </row>
    <row r="712" spans="1:12" s="111" customFormat="1" ht="18.75" hidden="1" x14ac:dyDescent="0.2">
      <c r="A712" s="373"/>
      <c r="B712" s="367"/>
      <c r="C712" s="127" t="s">
        <v>10</v>
      </c>
      <c r="D712" s="194">
        <f t="shared" si="138"/>
        <v>0</v>
      </c>
      <c r="E712" s="194">
        <v>0</v>
      </c>
      <c r="F712" s="194">
        <v>0</v>
      </c>
      <c r="G712" s="195"/>
      <c r="H712" s="195"/>
      <c r="I712" s="195"/>
      <c r="J712" s="194">
        <f t="shared" si="139"/>
        <v>0</v>
      </c>
      <c r="K712" s="194">
        <v>0</v>
      </c>
      <c r="L712" s="194">
        <v>0</v>
      </c>
    </row>
    <row r="713" spans="1:12" s="111" customFormat="1" ht="18.75" hidden="1" x14ac:dyDescent="0.2">
      <c r="A713" s="373" t="s">
        <v>93</v>
      </c>
      <c r="B713" s="367" t="s">
        <v>115</v>
      </c>
      <c r="C713" s="127" t="s">
        <v>33</v>
      </c>
      <c r="D713" s="194">
        <f t="shared" si="138"/>
        <v>0</v>
      </c>
      <c r="E713" s="194">
        <f>E714+E724+E725</f>
        <v>0</v>
      </c>
      <c r="F713" s="194">
        <f>F714+F724+F725</f>
        <v>0</v>
      </c>
      <c r="G713" s="195"/>
      <c r="H713" s="195"/>
      <c r="I713" s="195"/>
      <c r="J713" s="194">
        <f t="shared" si="139"/>
        <v>0</v>
      </c>
      <c r="K713" s="194">
        <f>K714+K724+K725</f>
        <v>0</v>
      </c>
      <c r="L713" s="194">
        <f>L714+L724+L725</f>
        <v>0</v>
      </c>
    </row>
    <row r="714" spans="1:12" s="111" customFormat="1" ht="18.75" hidden="1" x14ac:dyDescent="0.2">
      <c r="A714" s="373"/>
      <c r="B714" s="367"/>
      <c r="C714" s="127" t="s">
        <v>13</v>
      </c>
      <c r="D714" s="194">
        <f t="shared" si="138"/>
        <v>0</v>
      </c>
      <c r="E714" s="194">
        <f>E716+E723</f>
        <v>0</v>
      </c>
      <c r="F714" s="194">
        <f>F716+F723</f>
        <v>0</v>
      </c>
      <c r="G714" s="195"/>
      <c r="H714" s="195"/>
      <c r="I714" s="195"/>
      <c r="J714" s="194">
        <f t="shared" si="139"/>
        <v>0</v>
      </c>
      <c r="K714" s="194">
        <f>K716+K723</f>
        <v>0</v>
      </c>
      <c r="L714" s="194">
        <f>L716+L723</f>
        <v>0</v>
      </c>
    </row>
    <row r="715" spans="1:12" s="111" customFormat="1" ht="18.75" hidden="1" x14ac:dyDescent="0.2">
      <c r="A715" s="373"/>
      <c r="B715" s="367"/>
      <c r="C715" s="127" t="s">
        <v>12</v>
      </c>
      <c r="D715" s="194"/>
      <c r="E715" s="194"/>
      <c r="F715" s="194"/>
      <c r="G715" s="195"/>
      <c r="H715" s="195"/>
      <c r="I715" s="195"/>
      <c r="J715" s="194"/>
      <c r="K715" s="194"/>
      <c r="L715" s="194"/>
    </row>
    <row r="716" spans="1:12" s="111" customFormat="1" ht="37.5" hidden="1" x14ac:dyDescent="0.2">
      <c r="A716" s="373"/>
      <c r="B716" s="367"/>
      <c r="C716" s="127" t="s">
        <v>15</v>
      </c>
      <c r="D716" s="194">
        <f t="shared" ref="D716:D727" si="140">E716+F716</f>
        <v>0</v>
      </c>
      <c r="E716" s="194">
        <f>E717+E718+E719+E720+E721+E722</f>
        <v>0</v>
      </c>
      <c r="F716" s="194">
        <f>F717+F718+F719+F720+F721+F722</f>
        <v>0</v>
      </c>
      <c r="G716" s="195"/>
      <c r="H716" s="195"/>
      <c r="I716" s="195"/>
      <c r="J716" s="194">
        <f t="shared" ref="J716:J727" si="141">K716+L716</f>
        <v>0</v>
      </c>
      <c r="K716" s="194">
        <f>K717+K718+K719+K720+K721+K722</f>
        <v>0</v>
      </c>
      <c r="L716" s="194">
        <f>L717+L718+L719+L720+L721+L722</f>
        <v>0</v>
      </c>
    </row>
    <row r="717" spans="1:12" s="111" customFormat="1" ht="37.5" hidden="1" x14ac:dyDescent="0.2">
      <c r="A717" s="373"/>
      <c r="B717" s="367"/>
      <c r="C717" s="128" t="s">
        <v>21</v>
      </c>
      <c r="D717" s="194">
        <f t="shared" si="140"/>
        <v>0</v>
      </c>
      <c r="E717" s="194">
        <v>0</v>
      </c>
      <c r="F717" s="194">
        <v>0</v>
      </c>
      <c r="G717" s="195"/>
      <c r="H717" s="195"/>
      <c r="I717" s="195"/>
      <c r="J717" s="194">
        <f t="shared" si="141"/>
        <v>0</v>
      </c>
      <c r="K717" s="194">
        <v>0</v>
      </c>
      <c r="L717" s="194">
        <v>0</v>
      </c>
    </row>
    <row r="718" spans="1:12" s="111" customFormat="1" ht="37.5" hidden="1" x14ac:dyDescent="0.2">
      <c r="A718" s="373"/>
      <c r="B718" s="367"/>
      <c r="C718" s="128" t="s">
        <v>22</v>
      </c>
      <c r="D718" s="194">
        <f t="shared" si="140"/>
        <v>0</v>
      </c>
      <c r="E718" s="194">
        <v>0</v>
      </c>
      <c r="F718" s="194">
        <v>0</v>
      </c>
      <c r="G718" s="195"/>
      <c r="H718" s="195"/>
      <c r="I718" s="195"/>
      <c r="J718" s="194">
        <f t="shared" si="141"/>
        <v>0</v>
      </c>
      <c r="K718" s="194">
        <v>0</v>
      </c>
      <c r="L718" s="194">
        <v>0</v>
      </c>
    </row>
    <row r="719" spans="1:12" s="111" customFormat="1" ht="37.5" hidden="1" x14ac:dyDescent="0.2">
      <c r="A719" s="373"/>
      <c r="B719" s="367"/>
      <c r="C719" s="128" t="s">
        <v>16</v>
      </c>
      <c r="D719" s="194">
        <f t="shared" si="140"/>
        <v>0</v>
      </c>
      <c r="E719" s="194">
        <v>0</v>
      </c>
      <c r="F719" s="194">
        <v>0</v>
      </c>
      <c r="G719" s="195"/>
      <c r="H719" s="195"/>
      <c r="I719" s="195"/>
      <c r="J719" s="194">
        <f t="shared" si="141"/>
        <v>0</v>
      </c>
      <c r="K719" s="194">
        <v>0</v>
      </c>
      <c r="L719" s="194">
        <v>0</v>
      </c>
    </row>
    <row r="720" spans="1:12" s="111" customFormat="1" ht="37.5" hidden="1" x14ac:dyDescent="0.2">
      <c r="A720" s="373"/>
      <c r="B720" s="367"/>
      <c r="C720" s="128" t="s">
        <v>17</v>
      </c>
      <c r="D720" s="194">
        <f t="shared" si="140"/>
        <v>0</v>
      </c>
      <c r="E720" s="194">
        <v>0</v>
      </c>
      <c r="F720" s="194">
        <v>0</v>
      </c>
      <c r="G720" s="195"/>
      <c r="H720" s="195"/>
      <c r="I720" s="195"/>
      <c r="J720" s="194">
        <f t="shared" si="141"/>
        <v>0</v>
      </c>
      <c r="K720" s="194">
        <v>0</v>
      </c>
      <c r="L720" s="194">
        <v>0</v>
      </c>
    </row>
    <row r="721" spans="1:12" s="111" customFormat="1" ht="37.5" hidden="1" x14ac:dyDescent="0.2">
      <c r="A721" s="373"/>
      <c r="B721" s="367"/>
      <c r="C721" s="128" t="s">
        <v>18</v>
      </c>
      <c r="D721" s="194">
        <f t="shared" si="140"/>
        <v>0</v>
      </c>
      <c r="E721" s="194">
        <v>0</v>
      </c>
      <c r="F721" s="194">
        <v>0</v>
      </c>
      <c r="G721" s="195"/>
      <c r="H721" s="195"/>
      <c r="I721" s="195"/>
      <c r="J721" s="194">
        <f t="shared" si="141"/>
        <v>0</v>
      </c>
      <c r="K721" s="194">
        <v>0</v>
      </c>
      <c r="L721" s="194">
        <v>0</v>
      </c>
    </row>
    <row r="722" spans="1:12" s="111" customFormat="1" ht="37.5" hidden="1" x14ac:dyDescent="0.2">
      <c r="A722" s="373"/>
      <c r="B722" s="367"/>
      <c r="C722" s="128" t="s">
        <v>19</v>
      </c>
      <c r="D722" s="194">
        <f t="shared" si="140"/>
        <v>0</v>
      </c>
      <c r="E722" s="194">
        <v>0</v>
      </c>
      <c r="F722" s="194">
        <v>0</v>
      </c>
      <c r="G722" s="195"/>
      <c r="H722" s="195"/>
      <c r="I722" s="195"/>
      <c r="J722" s="194">
        <f t="shared" si="141"/>
        <v>0</v>
      </c>
      <c r="K722" s="194">
        <v>0</v>
      </c>
      <c r="L722" s="194">
        <v>0</v>
      </c>
    </row>
    <row r="723" spans="1:12" s="111" customFormat="1" ht="37.5" hidden="1" x14ac:dyDescent="0.2">
      <c r="A723" s="373"/>
      <c r="B723" s="367"/>
      <c r="C723" s="127" t="s">
        <v>20</v>
      </c>
      <c r="D723" s="194">
        <f t="shared" si="140"/>
        <v>0</v>
      </c>
      <c r="E723" s="194">
        <v>0</v>
      </c>
      <c r="F723" s="194">
        <v>0</v>
      </c>
      <c r="G723" s="195"/>
      <c r="H723" s="195"/>
      <c r="I723" s="195"/>
      <c r="J723" s="194">
        <f t="shared" si="141"/>
        <v>0</v>
      </c>
      <c r="K723" s="194">
        <v>0</v>
      </c>
      <c r="L723" s="194">
        <v>0</v>
      </c>
    </row>
    <row r="724" spans="1:12" s="111" customFormat="1" ht="18.75" hidden="1" x14ac:dyDescent="0.2">
      <c r="A724" s="373"/>
      <c r="B724" s="367"/>
      <c r="C724" s="127" t="s">
        <v>11</v>
      </c>
      <c r="D724" s="194">
        <f t="shared" si="140"/>
        <v>0</v>
      </c>
      <c r="E724" s="194">
        <v>0</v>
      </c>
      <c r="F724" s="194">
        <v>0</v>
      </c>
      <c r="G724" s="195"/>
      <c r="H724" s="195"/>
      <c r="I724" s="195"/>
      <c r="J724" s="194">
        <f t="shared" si="141"/>
        <v>0</v>
      </c>
      <c r="K724" s="194">
        <v>0</v>
      </c>
      <c r="L724" s="194">
        <v>0</v>
      </c>
    </row>
    <row r="725" spans="1:12" s="111" customFormat="1" ht="18.75" hidden="1" x14ac:dyDescent="0.2">
      <c r="A725" s="373"/>
      <c r="B725" s="367"/>
      <c r="C725" s="127" t="s">
        <v>10</v>
      </c>
      <c r="D725" s="194">
        <f t="shared" si="140"/>
        <v>0</v>
      </c>
      <c r="E725" s="194">
        <v>0</v>
      </c>
      <c r="F725" s="194">
        <v>0</v>
      </c>
      <c r="G725" s="195"/>
      <c r="H725" s="195"/>
      <c r="I725" s="195"/>
      <c r="J725" s="194">
        <f t="shared" si="141"/>
        <v>0</v>
      </c>
      <c r="K725" s="194">
        <v>0</v>
      </c>
      <c r="L725" s="194">
        <v>0</v>
      </c>
    </row>
    <row r="726" spans="1:12" s="111" customFormat="1" ht="18.75" hidden="1" x14ac:dyDescent="0.2">
      <c r="A726" s="373" t="s">
        <v>94</v>
      </c>
      <c r="B726" s="367" t="s">
        <v>116</v>
      </c>
      <c r="C726" s="127" t="s">
        <v>33</v>
      </c>
      <c r="D726" s="194">
        <f t="shared" si="140"/>
        <v>0</v>
      </c>
      <c r="E726" s="194">
        <f>E727+E737+E738</f>
        <v>0</v>
      </c>
      <c r="F726" s="194">
        <f>F727+F737+F738</f>
        <v>0</v>
      </c>
      <c r="G726" s="195"/>
      <c r="H726" s="195"/>
      <c r="I726" s="195"/>
      <c r="J726" s="194">
        <f t="shared" si="141"/>
        <v>0</v>
      </c>
      <c r="K726" s="194">
        <f>K727+K737+K738</f>
        <v>0</v>
      </c>
      <c r="L726" s="194">
        <f>L727+L737+L738</f>
        <v>0</v>
      </c>
    </row>
    <row r="727" spans="1:12" s="111" customFormat="1" ht="18.75" hidden="1" x14ac:dyDescent="0.2">
      <c r="A727" s="373"/>
      <c r="B727" s="367"/>
      <c r="C727" s="127" t="s">
        <v>13</v>
      </c>
      <c r="D727" s="194">
        <f t="shared" si="140"/>
        <v>0</v>
      </c>
      <c r="E727" s="194">
        <f>E729+E736</f>
        <v>0</v>
      </c>
      <c r="F727" s="194">
        <f>F729+F736</f>
        <v>0</v>
      </c>
      <c r="G727" s="195"/>
      <c r="H727" s="195"/>
      <c r="I727" s="195"/>
      <c r="J727" s="194">
        <f t="shared" si="141"/>
        <v>0</v>
      </c>
      <c r="K727" s="194">
        <f>K729+K736</f>
        <v>0</v>
      </c>
      <c r="L727" s="194">
        <f>L729+L736</f>
        <v>0</v>
      </c>
    </row>
    <row r="728" spans="1:12" s="111" customFormat="1" ht="18.75" hidden="1" x14ac:dyDescent="0.2">
      <c r="A728" s="373"/>
      <c r="B728" s="367"/>
      <c r="C728" s="127" t="s">
        <v>12</v>
      </c>
      <c r="D728" s="194"/>
      <c r="E728" s="194"/>
      <c r="F728" s="194"/>
      <c r="G728" s="195"/>
      <c r="H728" s="195"/>
      <c r="I728" s="195"/>
      <c r="J728" s="194"/>
      <c r="K728" s="194"/>
      <c r="L728" s="194"/>
    </row>
    <row r="729" spans="1:12" s="111" customFormat="1" ht="37.5" hidden="1" x14ac:dyDescent="0.2">
      <c r="A729" s="373"/>
      <c r="B729" s="367"/>
      <c r="C729" s="127" t="s">
        <v>15</v>
      </c>
      <c r="D729" s="194">
        <f t="shared" ref="D729:D740" si="142">E729+F729</f>
        <v>0</v>
      </c>
      <c r="E729" s="194">
        <f>E730+E731+E732+E733+E734+E735</f>
        <v>0</v>
      </c>
      <c r="F729" s="194">
        <f>F730+F731+F732+F733+F734+F735</f>
        <v>0</v>
      </c>
      <c r="G729" s="195"/>
      <c r="H729" s="195"/>
      <c r="I729" s="195"/>
      <c r="J729" s="194">
        <f t="shared" ref="J729:J740" si="143">K729+L729</f>
        <v>0</v>
      </c>
      <c r="K729" s="194">
        <f>K730+K731+K732+K733+K734+K735</f>
        <v>0</v>
      </c>
      <c r="L729" s="194">
        <f>L730+L731+L732+L733+L734+L735</f>
        <v>0</v>
      </c>
    </row>
    <row r="730" spans="1:12" s="111" customFormat="1" ht="37.5" hidden="1" x14ac:dyDescent="0.2">
      <c r="A730" s="373"/>
      <c r="B730" s="367"/>
      <c r="C730" s="128" t="s">
        <v>21</v>
      </c>
      <c r="D730" s="194">
        <f t="shared" si="142"/>
        <v>0</v>
      </c>
      <c r="E730" s="194">
        <v>0</v>
      </c>
      <c r="F730" s="194">
        <v>0</v>
      </c>
      <c r="G730" s="195"/>
      <c r="H730" s="195"/>
      <c r="I730" s="195"/>
      <c r="J730" s="194">
        <f t="shared" si="143"/>
        <v>0</v>
      </c>
      <c r="K730" s="194">
        <v>0</v>
      </c>
      <c r="L730" s="194">
        <v>0</v>
      </c>
    </row>
    <row r="731" spans="1:12" s="111" customFormat="1" ht="37.5" hidden="1" x14ac:dyDescent="0.2">
      <c r="A731" s="373"/>
      <c r="B731" s="367"/>
      <c r="C731" s="128" t="s">
        <v>22</v>
      </c>
      <c r="D731" s="194">
        <f t="shared" si="142"/>
        <v>0</v>
      </c>
      <c r="E731" s="194">
        <v>0</v>
      </c>
      <c r="F731" s="194">
        <v>0</v>
      </c>
      <c r="G731" s="195"/>
      <c r="H731" s="195"/>
      <c r="I731" s="195"/>
      <c r="J731" s="194">
        <f t="shared" si="143"/>
        <v>0</v>
      </c>
      <c r="K731" s="194">
        <v>0</v>
      </c>
      <c r="L731" s="194">
        <v>0</v>
      </c>
    </row>
    <row r="732" spans="1:12" s="111" customFormat="1" ht="37.5" hidden="1" x14ac:dyDescent="0.2">
      <c r="A732" s="373"/>
      <c r="B732" s="367"/>
      <c r="C732" s="128" t="s">
        <v>16</v>
      </c>
      <c r="D732" s="194">
        <f t="shared" si="142"/>
        <v>0</v>
      </c>
      <c r="E732" s="194">
        <v>0</v>
      </c>
      <c r="F732" s="194">
        <v>0</v>
      </c>
      <c r="G732" s="195"/>
      <c r="H732" s="195"/>
      <c r="I732" s="195"/>
      <c r="J732" s="194">
        <f t="shared" si="143"/>
        <v>0</v>
      </c>
      <c r="K732" s="194">
        <v>0</v>
      </c>
      <c r="L732" s="194">
        <v>0</v>
      </c>
    </row>
    <row r="733" spans="1:12" s="111" customFormat="1" ht="37.5" hidden="1" x14ac:dyDescent="0.2">
      <c r="A733" s="373"/>
      <c r="B733" s="367"/>
      <c r="C733" s="128" t="s">
        <v>17</v>
      </c>
      <c r="D733" s="194">
        <f t="shared" si="142"/>
        <v>0</v>
      </c>
      <c r="E733" s="194">
        <v>0</v>
      </c>
      <c r="F733" s="194">
        <v>0</v>
      </c>
      <c r="G733" s="195"/>
      <c r="H733" s="195"/>
      <c r="I733" s="195"/>
      <c r="J733" s="194">
        <f t="shared" si="143"/>
        <v>0</v>
      </c>
      <c r="K733" s="194">
        <v>0</v>
      </c>
      <c r="L733" s="194">
        <v>0</v>
      </c>
    </row>
    <row r="734" spans="1:12" s="111" customFormat="1" ht="37.5" hidden="1" x14ac:dyDescent="0.2">
      <c r="A734" s="373"/>
      <c r="B734" s="367"/>
      <c r="C734" s="128" t="s">
        <v>18</v>
      </c>
      <c r="D734" s="194">
        <f t="shared" si="142"/>
        <v>0</v>
      </c>
      <c r="E734" s="194">
        <v>0</v>
      </c>
      <c r="F734" s="194">
        <v>0</v>
      </c>
      <c r="G734" s="195"/>
      <c r="H734" s="195"/>
      <c r="I734" s="195"/>
      <c r="J734" s="194">
        <f t="shared" si="143"/>
        <v>0</v>
      </c>
      <c r="K734" s="194">
        <v>0</v>
      </c>
      <c r="L734" s="194">
        <v>0</v>
      </c>
    </row>
    <row r="735" spans="1:12" s="111" customFormat="1" ht="37.5" hidden="1" x14ac:dyDescent="0.2">
      <c r="A735" s="373"/>
      <c r="B735" s="367"/>
      <c r="C735" s="128" t="s">
        <v>19</v>
      </c>
      <c r="D735" s="194">
        <f t="shared" si="142"/>
        <v>0</v>
      </c>
      <c r="E735" s="194">
        <v>0</v>
      </c>
      <c r="F735" s="194">
        <v>0</v>
      </c>
      <c r="G735" s="195"/>
      <c r="H735" s="195"/>
      <c r="I735" s="195"/>
      <c r="J735" s="194">
        <f t="shared" si="143"/>
        <v>0</v>
      </c>
      <c r="K735" s="194">
        <v>0</v>
      </c>
      <c r="L735" s="194">
        <v>0</v>
      </c>
    </row>
    <row r="736" spans="1:12" s="111" customFormat="1" ht="37.5" hidden="1" x14ac:dyDescent="0.2">
      <c r="A736" s="373"/>
      <c r="B736" s="367"/>
      <c r="C736" s="127" t="s">
        <v>20</v>
      </c>
      <c r="D736" s="194">
        <f t="shared" si="142"/>
        <v>0</v>
      </c>
      <c r="E736" s="194">
        <v>0</v>
      </c>
      <c r="F736" s="194">
        <v>0</v>
      </c>
      <c r="G736" s="195"/>
      <c r="H736" s="195"/>
      <c r="I736" s="195"/>
      <c r="J736" s="194">
        <f t="shared" si="143"/>
        <v>0</v>
      </c>
      <c r="K736" s="194">
        <v>0</v>
      </c>
      <c r="L736" s="194">
        <v>0</v>
      </c>
    </row>
    <row r="737" spans="1:12" s="111" customFormat="1" ht="18.75" hidden="1" x14ac:dyDescent="0.2">
      <c r="A737" s="373"/>
      <c r="B737" s="367"/>
      <c r="C737" s="127" t="s">
        <v>11</v>
      </c>
      <c r="D737" s="194">
        <f t="shared" si="142"/>
        <v>0</v>
      </c>
      <c r="E737" s="194">
        <v>0</v>
      </c>
      <c r="F737" s="194">
        <v>0</v>
      </c>
      <c r="G737" s="195"/>
      <c r="H737" s="195"/>
      <c r="I737" s="195"/>
      <c r="J737" s="194">
        <f t="shared" si="143"/>
        <v>0</v>
      </c>
      <c r="K737" s="194">
        <v>0</v>
      </c>
      <c r="L737" s="194">
        <v>0</v>
      </c>
    </row>
    <row r="738" spans="1:12" s="111" customFormat="1" ht="18.75" hidden="1" x14ac:dyDescent="0.2">
      <c r="A738" s="373"/>
      <c r="B738" s="367"/>
      <c r="C738" s="127" t="s">
        <v>10</v>
      </c>
      <c r="D738" s="194">
        <f t="shared" si="142"/>
        <v>0</v>
      </c>
      <c r="E738" s="194">
        <v>0</v>
      </c>
      <c r="F738" s="194">
        <v>0</v>
      </c>
      <c r="G738" s="195"/>
      <c r="H738" s="195"/>
      <c r="I738" s="195"/>
      <c r="J738" s="194">
        <f t="shared" si="143"/>
        <v>0</v>
      </c>
      <c r="K738" s="194">
        <v>0</v>
      </c>
      <c r="L738" s="194">
        <v>0</v>
      </c>
    </row>
    <row r="739" spans="1:12" s="111" customFormat="1" ht="18.75" x14ac:dyDescent="0.2">
      <c r="A739" s="367" t="s">
        <v>435</v>
      </c>
      <c r="B739" s="367" t="s">
        <v>456</v>
      </c>
      <c r="C739" s="127" t="s">
        <v>33</v>
      </c>
      <c r="D739" s="194">
        <f t="shared" si="142"/>
        <v>0</v>
      </c>
      <c r="E739" s="194">
        <f>E740+E750+E751</f>
        <v>0</v>
      </c>
      <c r="F739" s="194">
        <f>F740+F750+F751</f>
        <v>0</v>
      </c>
      <c r="G739" s="195"/>
      <c r="H739" s="195"/>
      <c r="I739" s="195"/>
      <c r="J739" s="194">
        <f t="shared" si="143"/>
        <v>0</v>
      </c>
      <c r="K739" s="194">
        <f>K740+K750+K751</f>
        <v>0</v>
      </c>
      <c r="L739" s="194">
        <f>L740+L750+L751</f>
        <v>0</v>
      </c>
    </row>
    <row r="740" spans="1:12" s="111" customFormat="1" ht="18.75" x14ac:dyDescent="0.2">
      <c r="A740" s="367"/>
      <c r="B740" s="367"/>
      <c r="C740" s="127" t="s">
        <v>13</v>
      </c>
      <c r="D740" s="194">
        <f t="shared" si="142"/>
        <v>0</v>
      </c>
      <c r="E740" s="194">
        <f>E742+E749</f>
        <v>0</v>
      </c>
      <c r="F740" s="194">
        <f>F742+F749</f>
        <v>0</v>
      </c>
      <c r="G740" s="195"/>
      <c r="H740" s="195"/>
      <c r="I740" s="195"/>
      <c r="J740" s="194">
        <f t="shared" si="143"/>
        <v>0</v>
      </c>
      <c r="K740" s="194">
        <f>K742+K749</f>
        <v>0</v>
      </c>
      <c r="L740" s="194">
        <f>L742+L749</f>
        <v>0</v>
      </c>
    </row>
    <row r="741" spans="1:12" s="111" customFormat="1" ht="18.75" x14ac:dyDescent="0.2">
      <c r="A741" s="367"/>
      <c r="B741" s="367"/>
      <c r="C741" s="127" t="s">
        <v>12</v>
      </c>
      <c r="D741" s="194"/>
      <c r="E741" s="194"/>
      <c r="F741" s="194"/>
      <c r="G741" s="195"/>
      <c r="H741" s="195"/>
      <c r="I741" s="195"/>
      <c r="J741" s="194"/>
      <c r="K741" s="194"/>
      <c r="L741" s="194"/>
    </row>
    <row r="742" spans="1:12" s="111" customFormat="1" ht="37.5" x14ac:dyDescent="0.2">
      <c r="A742" s="367"/>
      <c r="B742" s="367"/>
      <c r="C742" s="127" t="s">
        <v>15</v>
      </c>
      <c r="D742" s="194">
        <f t="shared" ref="D742:D753" si="144">E742+F742</f>
        <v>0</v>
      </c>
      <c r="E742" s="194">
        <f>E743+E744+E745+E746+E747+E748</f>
        <v>0</v>
      </c>
      <c r="F742" s="194">
        <f>F743+F744+F745+F746+F747+F748</f>
        <v>0</v>
      </c>
      <c r="G742" s="195"/>
      <c r="H742" s="195"/>
      <c r="I742" s="195"/>
      <c r="J742" s="194">
        <f t="shared" ref="J742:J753" si="145">K742+L742</f>
        <v>0</v>
      </c>
      <c r="K742" s="194">
        <f>K743+K744+K745+K746+K747+K748</f>
        <v>0</v>
      </c>
      <c r="L742" s="194">
        <f>L743+L744+L745+L746+L747+L748</f>
        <v>0</v>
      </c>
    </row>
    <row r="743" spans="1:12" s="111" customFormat="1" ht="37.5" x14ac:dyDescent="0.2">
      <c r="A743" s="367"/>
      <c r="B743" s="367"/>
      <c r="C743" s="128" t="s">
        <v>21</v>
      </c>
      <c r="D743" s="194">
        <f t="shared" si="144"/>
        <v>0</v>
      </c>
      <c r="E743" s="194">
        <v>0</v>
      </c>
      <c r="F743" s="194">
        <v>0</v>
      </c>
      <c r="G743" s="195"/>
      <c r="H743" s="195"/>
      <c r="I743" s="195"/>
      <c r="J743" s="194">
        <f t="shared" si="145"/>
        <v>0</v>
      </c>
      <c r="K743" s="194">
        <v>0</v>
      </c>
      <c r="L743" s="194">
        <v>0</v>
      </c>
    </row>
    <row r="744" spans="1:12" s="111" customFormat="1" ht="37.5" x14ac:dyDescent="0.2">
      <c r="A744" s="367"/>
      <c r="B744" s="367"/>
      <c r="C744" s="128" t="s">
        <v>22</v>
      </c>
      <c r="D744" s="194">
        <f t="shared" si="144"/>
        <v>0</v>
      </c>
      <c r="E744" s="194">
        <v>0</v>
      </c>
      <c r="F744" s="194">
        <v>0</v>
      </c>
      <c r="G744" s="195"/>
      <c r="H744" s="195"/>
      <c r="I744" s="195"/>
      <c r="J744" s="194">
        <f t="shared" si="145"/>
        <v>0</v>
      </c>
      <c r="K744" s="194">
        <v>0</v>
      </c>
      <c r="L744" s="194">
        <v>0</v>
      </c>
    </row>
    <row r="745" spans="1:12" s="111" customFormat="1" ht="37.5" x14ac:dyDescent="0.2">
      <c r="A745" s="367"/>
      <c r="B745" s="367"/>
      <c r="C745" s="128" t="s">
        <v>16</v>
      </c>
      <c r="D745" s="194">
        <f t="shared" si="144"/>
        <v>0</v>
      </c>
      <c r="E745" s="194">
        <v>0</v>
      </c>
      <c r="F745" s="194">
        <v>0</v>
      </c>
      <c r="G745" s="195"/>
      <c r="H745" s="195"/>
      <c r="I745" s="195"/>
      <c r="J745" s="194">
        <f t="shared" si="145"/>
        <v>0</v>
      </c>
      <c r="K745" s="194">
        <v>0</v>
      </c>
      <c r="L745" s="194">
        <v>0</v>
      </c>
    </row>
    <row r="746" spans="1:12" s="111" customFormat="1" ht="37.5" x14ac:dyDescent="0.2">
      <c r="A746" s="367"/>
      <c r="B746" s="367"/>
      <c r="C746" s="128" t="s">
        <v>17</v>
      </c>
      <c r="D746" s="194">
        <f t="shared" si="144"/>
        <v>0</v>
      </c>
      <c r="E746" s="194">
        <v>0</v>
      </c>
      <c r="F746" s="194">
        <v>0</v>
      </c>
      <c r="G746" s="195"/>
      <c r="H746" s="195"/>
      <c r="I746" s="195"/>
      <c r="J746" s="194">
        <f t="shared" si="145"/>
        <v>0</v>
      </c>
      <c r="K746" s="194">
        <v>0</v>
      </c>
      <c r="L746" s="194">
        <v>0</v>
      </c>
    </row>
    <row r="747" spans="1:12" s="111" customFormat="1" ht="37.5" x14ac:dyDescent="0.2">
      <c r="A747" s="367"/>
      <c r="B747" s="367"/>
      <c r="C747" s="128" t="s">
        <v>18</v>
      </c>
      <c r="D747" s="194">
        <f t="shared" si="144"/>
        <v>0</v>
      </c>
      <c r="E747" s="194">
        <v>0</v>
      </c>
      <c r="F747" s="194">
        <v>0</v>
      </c>
      <c r="G747" s="195"/>
      <c r="H747" s="195"/>
      <c r="I747" s="195"/>
      <c r="J747" s="194">
        <f t="shared" si="145"/>
        <v>0</v>
      </c>
      <c r="K747" s="194">
        <v>0</v>
      </c>
      <c r="L747" s="194">
        <v>0</v>
      </c>
    </row>
    <row r="748" spans="1:12" s="111" customFormat="1" ht="37.5" x14ac:dyDescent="0.2">
      <c r="A748" s="367"/>
      <c r="B748" s="367"/>
      <c r="C748" s="128" t="s">
        <v>19</v>
      </c>
      <c r="D748" s="194">
        <f t="shared" si="144"/>
        <v>0</v>
      </c>
      <c r="E748" s="194">
        <v>0</v>
      </c>
      <c r="F748" s="194">
        <v>0</v>
      </c>
      <c r="G748" s="195"/>
      <c r="H748" s="195"/>
      <c r="I748" s="195"/>
      <c r="J748" s="194">
        <f t="shared" si="145"/>
        <v>0</v>
      </c>
      <c r="K748" s="194">
        <v>0</v>
      </c>
      <c r="L748" s="194">
        <v>0</v>
      </c>
    </row>
    <row r="749" spans="1:12" s="111" customFormat="1" ht="37.5" x14ac:dyDescent="0.2">
      <c r="A749" s="367"/>
      <c r="B749" s="367"/>
      <c r="C749" s="127" t="s">
        <v>20</v>
      </c>
      <c r="D749" s="194">
        <f t="shared" si="144"/>
        <v>0</v>
      </c>
      <c r="E749" s="194">
        <v>0</v>
      </c>
      <c r="F749" s="194">
        <v>0</v>
      </c>
      <c r="G749" s="195"/>
      <c r="H749" s="195"/>
      <c r="I749" s="195"/>
      <c r="J749" s="194">
        <f t="shared" si="145"/>
        <v>0</v>
      </c>
      <c r="K749" s="194">
        <v>0</v>
      </c>
      <c r="L749" s="194">
        <v>0</v>
      </c>
    </row>
    <row r="750" spans="1:12" s="111" customFormat="1" ht="18.75" x14ac:dyDescent="0.2">
      <c r="A750" s="367"/>
      <c r="B750" s="367"/>
      <c r="C750" s="127" t="s">
        <v>11</v>
      </c>
      <c r="D750" s="194">
        <f t="shared" si="144"/>
        <v>0</v>
      </c>
      <c r="E750" s="194">
        <v>0</v>
      </c>
      <c r="F750" s="194">
        <v>0</v>
      </c>
      <c r="G750" s="195"/>
      <c r="H750" s="195"/>
      <c r="I750" s="195"/>
      <c r="J750" s="194">
        <f t="shared" si="145"/>
        <v>0</v>
      </c>
      <c r="K750" s="194">
        <v>0</v>
      </c>
      <c r="L750" s="194">
        <v>0</v>
      </c>
    </row>
    <row r="751" spans="1:12" s="111" customFormat="1" ht="18.75" x14ac:dyDescent="0.2">
      <c r="A751" s="367"/>
      <c r="B751" s="367"/>
      <c r="C751" s="127" t="s">
        <v>10</v>
      </c>
      <c r="D751" s="194">
        <f t="shared" si="144"/>
        <v>0</v>
      </c>
      <c r="E751" s="194">
        <v>0</v>
      </c>
      <c r="F751" s="194">
        <f>'прил.1 (2020)'!I86</f>
        <v>0</v>
      </c>
      <c r="G751" s="195"/>
      <c r="H751" s="195"/>
      <c r="I751" s="195"/>
      <c r="J751" s="194">
        <f t="shared" si="145"/>
        <v>0</v>
      </c>
      <c r="K751" s="194">
        <v>0</v>
      </c>
      <c r="L751" s="194">
        <f>'прил.1 (2020)'!P86</f>
        <v>0</v>
      </c>
    </row>
    <row r="752" spans="1:12" s="111" customFormat="1" ht="18.75" x14ac:dyDescent="0.2">
      <c r="A752" s="367" t="s">
        <v>490</v>
      </c>
      <c r="B752" s="367" t="s">
        <v>491</v>
      </c>
      <c r="C752" s="127" t="s">
        <v>33</v>
      </c>
      <c r="D752" s="194">
        <f t="shared" si="144"/>
        <v>190297.50999999998</v>
      </c>
      <c r="E752" s="194">
        <f>E753+E763+E764</f>
        <v>186460.3</v>
      </c>
      <c r="F752" s="194">
        <f>F753+F763+F764</f>
        <v>3837.21</v>
      </c>
      <c r="G752" s="195"/>
      <c r="H752" s="195"/>
      <c r="I752" s="195"/>
      <c r="J752" s="194">
        <f t="shared" si="145"/>
        <v>190297.50999999998</v>
      </c>
      <c r="K752" s="194">
        <f>K753+K763+K764</f>
        <v>186460.3</v>
      </c>
      <c r="L752" s="194">
        <f>L753+L763+L764</f>
        <v>3837.21</v>
      </c>
    </row>
    <row r="753" spans="1:12" s="111" customFormat="1" ht="18.75" x14ac:dyDescent="0.2">
      <c r="A753" s="367"/>
      <c r="B753" s="367"/>
      <c r="C753" s="127" t="s">
        <v>13</v>
      </c>
      <c r="D753" s="194">
        <f t="shared" si="144"/>
        <v>190297.50999999998</v>
      </c>
      <c r="E753" s="194">
        <f>E755+E762</f>
        <v>186460.3</v>
      </c>
      <c r="F753" s="194">
        <f>F755+F762</f>
        <v>3837.21</v>
      </c>
      <c r="G753" s="195"/>
      <c r="H753" s="195"/>
      <c r="I753" s="195"/>
      <c r="J753" s="194">
        <f t="shared" si="145"/>
        <v>190297.50999999998</v>
      </c>
      <c r="K753" s="194">
        <f>K755+K762</f>
        <v>186460.3</v>
      </c>
      <c r="L753" s="194">
        <f>L755+L762</f>
        <v>3837.21</v>
      </c>
    </row>
    <row r="754" spans="1:12" s="111" customFormat="1" ht="18.75" x14ac:dyDescent="0.2">
      <c r="A754" s="367"/>
      <c r="B754" s="367"/>
      <c r="C754" s="127" t="s">
        <v>12</v>
      </c>
      <c r="D754" s="194"/>
      <c r="E754" s="194"/>
      <c r="F754" s="194"/>
      <c r="G754" s="195"/>
      <c r="H754" s="195"/>
      <c r="I754" s="195"/>
      <c r="J754" s="194"/>
      <c r="K754" s="194"/>
      <c r="L754" s="194"/>
    </row>
    <row r="755" spans="1:12" s="111" customFormat="1" ht="37.5" x14ac:dyDescent="0.2">
      <c r="A755" s="367"/>
      <c r="B755" s="367"/>
      <c r="C755" s="127" t="s">
        <v>15</v>
      </c>
      <c r="D755" s="194">
        <f t="shared" ref="D755:D764" si="146">E755+F755</f>
        <v>190297.50999999998</v>
      </c>
      <c r="E755" s="194">
        <f>E756+E757+E758+E759+E760+E761</f>
        <v>186460.3</v>
      </c>
      <c r="F755" s="194">
        <f>F756+F757+F758+F759+F760+F761</f>
        <v>3837.21</v>
      </c>
      <c r="G755" s="195"/>
      <c r="H755" s="195"/>
      <c r="I755" s="195"/>
      <c r="J755" s="194">
        <f t="shared" ref="J755:J764" si="147">K755+L755</f>
        <v>190297.50999999998</v>
      </c>
      <c r="K755" s="194">
        <f>K756+K757+K758+K759+K760+K761</f>
        <v>186460.3</v>
      </c>
      <c r="L755" s="194">
        <f>L756+L757+L758+L759+L760+L761</f>
        <v>3837.21</v>
      </c>
    </row>
    <row r="756" spans="1:12" s="111" customFormat="1" ht="37.5" x14ac:dyDescent="0.2">
      <c r="A756" s="367"/>
      <c r="B756" s="367"/>
      <c r="C756" s="128" t="s">
        <v>21</v>
      </c>
      <c r="D756" s="194">
        <f t="shared" si="146"/>
        <v>0</v>
      </c>
      <c r="E756" s="194">
        <v>0</v>
      </c>
      <c r="F756" s="194">
        <v>0</v>
      </c>
      <c r="G756" s="195"/>
      <c r="H756" s="195"/>
      <c r="I756" s="195"/>
      <c r="J756" s="194">
        <f t="shared" si="147"/>
        <v>0</v>
      </c>
      <c r="K756" s="194">
        <v>0</v>
      </c>
      <c r="L756" s="194">
        <v>0</v>
      </c>
    </row>
    <row r="757" spans="1:12" s="111" customFormat="1" ht="37.5" x14ac:dyDescent="0.2">
      <c r="A757" s="367"/>
      <c r="B757" s="367"/>
      <c r="C757" s="128" t="s">
        <v>22</v>
      </c>
      <c r="D757" s="194">
        <f t="shared" si="146"/>
        <v>0</v>
      </c>
      <c r="E757" s="194">
        <v>0</v>
      </c>
      <c r="F757" s="194">
        <v>0</v>
      </c>
      <c r="G757" s="195"/>
      <c r="H757" s="195"/>
      <c r="I757" s="195"/>
      <c r="J757" s="194">
        <f t="shared" si="147"/>
        <v>0</v>
      </c>
      <c r="K757" s="194">
        <v>0</v>
      </c>
      <c r="L757" s="194">
        <v>0</v>
      </c>
    </row>
    <row r="758" spans="1:12" s="111" customFormat="1" ht="37.5" x14ac:dyDescent="0.2">
      <c r="A758" s="367"/>
      <c r="B758" s="367"/>
      <c r="C758" s="128" t="s">
        <v>16</v>
      </c>
      <c r="D758" s="194">
        <f t="shared" si="146"/>
        <v>0</v>
      </c>
      <c r="E758" s="194">
        <v>0</v>
      </c>
      <c r="F758" s="194">
        <v>0</v>
      </c>
      <c r="G758" s="195"/>
      <c r="H758" s="195"/>
      <c r="I758" s="195"/>
      <c r="J758" s="194">
        <f t="shared" si="147"/>
        <v>0</v>
      </c>
      <c r="K758" s="194">
        <v>0</v>
      </c>
      <c r="L758" s="194">
        <v>0</v>
      </c>
    </row>
    <row r="759" spans="1:12" s="111" customFormat="1" ht="37.5" x14ac:dyDescent="0.2">
      <c r="A759" s="367"/>
      <c r="B759" s="367"/>
      <c r="C759" s="128" t="s">
        <v>17</v>
      </c>
      <c r="D759" s="194">
        <f t="shared" si="146"/>
        <v>0</v>
      </c>
      <c r="E759" s="194">
        <v>0</v>
      </c>
      <c r="F759" s="194">
        <v>0</v>
      </c>
      <c r="G759" s="195"/>
      <c r="H759" s="195"/>
      <c r="I759" s="195"/>
      <c r="J759" s="194">
        <f t="shared" si="147"/>
        <v>0</v>
      </c>
      <c r="K759" s="194">
        <v>0</v>
      </c>
      <c r="L759" s="194">
        <v>0</v>
      </c>
    </row>
    <row r="760" spans="1:12" s="111" customFormat="1" ht="37.5" x14ac:dyDescent="0.2">
      <c r="A760" s="367"/>
      <c r="B760" s="367"/>
      <c r="C760" s="128" t="s">
        <v>18</v>
      </c>
      <c r="D760" s="194">
        <f t="shared" si="146"/>
        <v>190297.50999999998</v>
      </c>
      <c r="E760" s="194">
        <f>'прил.1 (2020)'!H88</f>
        <v>186460.3</v>
      </c>
      <c r="F760" s="194">
        <f>'прил.1 (2020)'!I87</f>
        <v>3837.21</v>
      </c>
      <c r="G760" s="195"/>
      <c r="H760" s="195"/>
      <c r="I760" s="195"/>
      <c r="J760" s="194">
        <f t="shared" si="147"/>
        <v>190297.50999999998</v>
      </c>
      <c r="K760" s="194">
        <f>'прил.1 (2020)'!O87</f>
        <v>186460.3</v>
      </c>
      <c r="L760" s="194">
        <f>'прил.1 (2020)'!P87</f>
        <v>3837.21</v>
      </c>
    </row>
    <row r="761" spans="1:12" s="111" customFormat="1" ht="37.5" x14ac:dyDescent="0.2">
      <c r="A761" s="367"/>
      <c r="B761" s="367"/>
      <c r="C761" s="128" t="s">
        <v>19</v>
      </c>
      <c r="D761" s="194">
        <f t="shared" si="146"/>
        <v>0</v>
      </c>
      <c r="E761" s="194">
        <v>0</v>
      </c>
      <c r="F761" s="194">
        <v>0</v>
      </c>
      <c r="G761" s="195"/>
      <c r="H761" s="195"/>
      <c r="I761" s="195"/>
      <c r="J761" s="194">
        <f t="shared" si="147"/>
        <v>0</v>
      </c>
      <c r="K761" s="194">
        <v>0</v>
      </c>
      <c r="L761" s="194">
        <v>0</v>
      </c>
    </row>
    <row r="762" spans="1:12" s="111" customFormat="1" ht="37.5" x14ac:dyDescent="0.2">
      <c r="A762" s="367"/>
      <c r="B762" s="367"/>
      <c r="C762" s="127" t="s">
        <v>20</v>
      </c>
      <c r="D762" s="194">
        <f t="shared" si="146"/>
        <v>0</v>
      </c>
      <c r="E762" s="194">
        <v>0</v>
      </c>
      <c r="F762" s="194">
        <v>0</v>
      </c>
      <c r="G762" s="195"/>
      <c r="H762" s="195"/>
      <c r="I762" s="195"/>
      <c r="J762" s="194">
        <f t="shared" si="147"/>
        <v>0</v>
      </c>
      <c r="K762" s="194">
        <v>0</v>
      </c>
      <c r="L762" s="194">
        <v>0</v>
      </c>
    </row>
    <row r="763" spans="1:12" s="111" customFormat="1" ht="18.75" x14ac:dyDescent="0.2">
      <c r="A763" s="367"/>
      <c r="B763" s="367"/>
      <c r="C763" s="127" t="s">
        <v>11</v>
      </c>
      <c r="D763" s="194">
        <f t="shared" si="146"/>
        <v>0</v>
      </c>
      <c r="E763" s="194">
        <v>0</v>
      </c>
      <c r="F763" s="194">
        <v>0</v>
      </c>
      <c r="G763" s="195"/>
      <c r="H763" s="195"/>
      <c r="I763" s="195"/>
      <c r="J763" s="194">
        <f t="shared" si="147"/>
        <v>0</v>
      </c>
      <c r="K763" s="194">
        <v>0</v>
      </c>
      <c r="L763" s="194">
        <v>0</v>
      </c>
    </row>
    <row r="764" spans="1:12" s="111" customFormat="1" ht="18.75" x14ac:dyDescent="0.2">
      <c r="A764" s="367"/>
      <c r="B764" s="367"/>
      <c r="C764" s="127" t="s">
        <v>10</v>
      </c>
      <c r="D764" s="194">
        <f t="shared" si="146"/>
        <v>0</v>
      </c>
      <c r="E764" s="194">
        <v>0</v>
      </c>
      <c r="F764" s="194">
        <v>0</v>
      </c>
      <c r="G764" s="195"/>
      <c r="H764" s="195"/>
      <c r="I764" s="195"/>
      <c r="J764" s="194">
        <f t="shared" si="147"/>
        <v>0</v>
      </c>
      <c r="K764" s="194">
        <v>0</v>
      </c>
      <c r="L764" s="194">
        <v>0</v>
      </c>
    </row>
    <row r="765" spans="1:12" s="111" customFormat="1" ht="18.75" x14ac:dyDescent="0.2">
      <c r="A765" s="367" t="s">
        <v>8</v>
      </c>
      <c r="B765" s="367" t="s">
        <v>86</v>
      </c>
      <c r="C765" s="127" t="s">
        <v>33</v>
      </c>
      <c r="D765" s="194">
        <f>E765+F765</f>
        <v>45725</v>
      </c>
      <c r="E765" s="194">
        <v>0</v>
      </c>
      <c r="F765" s="194">
        <f>F777</f>
        <v>45725</v>
      </c>
      <c r="G765" s="195"/>
      <c r="H765" s="195"/>
      <c r="I765" s="195"/>
      <c r="J765" s="194">
        <f>K765+L765</f>
        <v>45725</v>
      </c>
      <c r="K765" s="194">
        <v>0</v>
      </c>
      <c r="L765" s="194">
        <f>L777</f>
        <v>45725</v>
      </c>
    </row>
    <row r="766" spans="1:12" s="111" customFormat="1" ht="18.75" x14ac:dyDescent="0.2">
      <c r="A766" s="367"/>
      <c r="B766" s="367"/>
      <c r="C766" s="127" t="s">
        <v>13</v>
      </c>
      <c r="D766" s="194">
        <v>0</v>
      </c>
      <c r="E766" s="194">
        <v>0</v>
      </c>
      <c r="F766" s="194">
        <v>0</v>
      </c>
      <c r="G766" s="195"/>
      <c r="H766" s="195"/>
      <c r="I766" s="195"/>
      <c r="J766" s="194">
        <v>0</v>
      </c>
      <c r="K766" s="194">
        <v>0</v>
      </c>
      <c r="L766" s="194">
        <v>0</v>
      </c>
    </row>
    <row r="767" spans="1:12" s="111" customFormat="1" ht="18.75" x14ac:dyDescent="0.2">
      <c r="A767" s="367"/>
      <c r="B767" s="367"/>
      <c r="C767" s="127" t="s">
        <v>12</v>
      </c>
      <c r="D767" s="194"/>
      <c r="E767" s="194"/>
      <c r="F767" s="194"/>
      <c r="G767" s="195"/>
      <c r="H767" s="195"/>
      <c r="I767" s="195"/>
      <c r="J767" s="194"/>
      <c r="K767" s="194"/>
      <c r="L767" s="194"/>
    </row>
    <row r="768" spans="1:12" s="111" customFormat="1" ht="37.5" x14ac:dyDescent="0.2">
      <c r="A768" s="367"/>
      <c r="B768" s="367"/>
      <c r="C768" s="127" t="s">
        <v>15</v>
      </c>
      <c r="D768" s="194">
        <v>0</v>
      </c>
      <c r="E768" s="194">
        <v>0</v>
      </c>
      <c r="F768" s="194">
        <v>0</v>
      </c>
      <c r="G768" s="195"/>
      <c r="H768" s="195"/>
      <c r="I768" s="195"/>
      <c r="J768" s="194">
        <v>0</v>
      </c>
      <c r="K768" s="194">
        <v>0</v>
      </c>
      <c r="L768" s="194">
        <v>0</v>
      </c>
    </row>
    <row r="769" spans="1:12" s="111" customFormat="1" ht="37.5" x14ac:dyDescent="0.2">
      <c r="A769" s="367"/>
      <c r="B769" s="367"/>
      <c r="C769" s="128" t="s">
        <v>21</v>
      </c>
      <c r="D769" s="194">
        <v>0</v>
      </c>
      <c r="E769" s="194">
        <v>0</v>
      </c>
      <c r="F769" s="194">
        <v>0</v>
      </c>
      <c r="G769" s="195"/>
      <c r="H769" s="195"/>
      <c r="I769" s="195"/>
      <c r="J769" s="194">
        <v>0</v>
      </c>
      <c r="K769" s="194">
        <v>0</v>
      </c>
      <c r="L769" s="194">
        <v>0</v>
      </c>
    </row>
    <row r="770" spans="1:12" s="111" customFormat="1" ht="37.5" x14ac:dyDescent="0.2">
      <c r="A770" s="367"/>
      <c r="B770" s="367"/>
      <c r="C770" s="128" t="s">
        <v>22</v>
      </c>
      <c r="D770" s="194">
        <v>0</v>
      </c>
      <c r="E770" s="194">
        <v>0</v>
      </c>
      <c r="F770" s="194">
        <v>0</v>
      </c>
      <c r="G770" s="195"/>
      <c r="H770" s="195"/>
      <c r="I770" s="195"/>
      <c r="J770" s="194">
        <v>0</v>
      </c>
      <c r="K770" s="194">
        <v>0</v>
      </c>
      <c r="L770" s="194">
        <v>0</v>
      </c>
    </row>
    <row r="771" spans="1:12" s="111" customFormat="1" ht="37.5" x14ac:dyDescent="0.2">
      <c r="A771" s="367"/>
      <c r="B771" s="367"/>
      <c r="C771" s="128" t="s">
        <v>16</v>
      </c>
      <c r="D771" s="194">
        <v>0</v>
      </c>
      <c r="E771" s="194">
        <v>0</v>
      </c>
      <c r="F771" s="194">
        <v>0</v>
      </c>
      <c r="G771" s="195"/>
      <c r="H771" s="195"/>
      <c r="I771" s="195"/>
      <c r="J771" s="194">
        <v>0</v>
      </c>
      <c r="K771" s="194">
        <v>0</v>
      </c>
      <c r="L771" s="194">
        <v>0</v>
      </c>
    </row>
    <row r="772" spans="1:12" s="111" customFormat="1" ht="37.5" x14ac:dyDescent="0.2">
      <c r="A772" s="367"/>
      <c r="B772" s="367"/>
      <c r="C772" s="128" t="s">
        <v>17</v>
      </c>
      <c r="D772" s="194">
        <v>0</v>
      </c>
      <c r="E772" s="194">
        <v>0</v>
      </c>
      <c r="F772" s="194">
        <v>0</v>
      </c>
      <c r="G772" s="195"/>
      <c r="H772" s="195"/>
      <c r="I772" s="195"/>
      <c r="J772" s="194">
        <v>0</v>
      </c>
      <c r="K772" s="194">
        <v>0</v>
      </c>
      <c r="L772" s="194">
        <v>0</v>
      </c>
    </row>
    <row r="773" spans="1:12" s="111" customFormat="1" ht="37.5" x14ac:dyDescent="0.2">
      <c r="A773" s="367"/>
      <c r="B773" s="367"/>
      <c r="C773" s="128" t="s">
        <v>18</v>
      </c>
      <c r="D773" s="194">
        <v>0</v>
      </c>
      <c r="E773" s="194">
        <v>0</v>
      </c>
      <c r="F773" s="194">
        <v>0</v>
      </c>
      <c r="G773" s="195"/>
      <c r="H773" s="195"/>
      <c r="I773" s="195"/>
      <c r="J773" s="194">
        <v>0</v>
      </c>
      <c r="K773" s="194">
        <v>0</v>
      </c>
      <c r="L773" s="194">
        <v>0</v>
      </c>
    </row>
    <row r="774" spans="1:12" s="111" customFormat="1" ht="37.5" x14ac:dyDescent="0.2">
      <c r="A774" s="367"/>
      <c r="B774" s="367"/>
      <c r="C774" s="128" t="s">
        <v>19</v>
      </c>
      <c r="D774" s="194">
        <v>0</v>
      </c>
      <c r="E774" s="194">
        <v>0</v>
      </c>
      <c r="F774" s="194">
        <v>0</v>
      </c>
      <c r="G774" s="195"/>
      <c r="H774" s="195"/>
      <c r="I774" s="195"/>
      <c r="J774" s="194">
        <v>0</v>
      </c>
      <c r="K774" s="194">
        <v>0</v>
      </c>
      <c r="L774" s="194">
        <v>0</v>
      </c>
    </row>
    <row r="775" spans="1:12" s="111" customFormat="1" ht="37.5" x14ac:dyDescent="0.2">
      <c r="A775" s="367"/>
      <c r="B775" s="367"/>
      <c r="C775" s="127" t="s">
        <v>20</v>
      </c>
      <c r="D775" s="194">
        <v>0</v>
      </c>
      <c r="E775" s="194">
        <v>0</v>
      </c>
      <c r="F775" s="194">
        <v>0</v>
      </c>
      <c r="G775" s="195"/>
      <c r="H775" s="195"/>
      <c r="I775" s="195"/>
      <c r="J775" s="194">
        <v>0</v>
      </c>
      <c r="K775" s="194">
        <v>0</v>
      </c>
      <c r="L775" s="194">
        <v>0</v>
      </c>
    </row>
    <row r="776" spans="1:12" s="111" customFormat="1" ht="18.75" x14ac:dyDescent="0.2">
      <c r="A776" s="367"/>
      <c r="B776" s="367"/>
      <c r="C776" s="127" t="s">
        <v>11</v>
      </c>
      <c r="D776" s="194">
        <v>0</v>
      </c>
      <c r="E776" s="194">
        <v>0</v>
      </c>
      <c r="F776" s="194">
        <v>0</v>
      </c>
      <c r="G776" s="195"/>
      <c r="H776" s="195"/>
      <c r="I776" s="195"/>
      <c r="J776" s="194">
        <v>0</v>
      </c>
      <c r="K776" s="194">
        <v>0</v>
      </c>
      <c r="L776" s="194">
        <v>0</v>
      </c>
    </row>
    <row r="777" spans="1:12" s="111" customFormat="1" ht="18.75" x14ac:dyDescent="0.2">
      <c r="A777" s="367"/>
      <c r="B777" s="367"/>
      <c r="C777" s="127" t="s">
        <v>10</v>
      </c>
      <c r="D777" s="194">
        <v>45725</v>
      </c>
      <c r="E777" s="194">
        <v>0</v>
      </c>
      <c r="F777" s="194">
        <v>45725</v>
      </c>
      <c r="G777" s="195"/>
      <c r="H777" s="195"/>
      <c r="I777" s="195"/>
      <c r="J777" s="194">
        <f>K777+L777</f>
        <v>45725</v>
      </c>
      <c r="K777" s="194">
        <v>0</v>
      </c>
      <c r="L777" s="194">
        <v>45725</v>
      </c>
    </row>
    <row r="778" spans="1:12" s="111" customFormat="1" ht="18.75" x14ac:dyDescent="0.2">
      <c r="A778" s="367" t="s">
        <v>2</v>
      </c>
      <c r="B778" s="367" t="s">
        <v>117</v>
      </c>
      <c r="C778" s="127" t="s">
        <v>33</v>
      </c>
      <c r="D778" s="194">
        <f t="shared" ref="D778:K778" si="148">D790</f>
        <v>36149.800000000003</v>
      </c>
      <c r="E778" s="194">
        <f t="shared" si="148"/>
        <v>0</v>
      </c>
      <c r="F778" s="194">
        <f t="shared" si="148"/>
        <v>36149.800000000003</v>
      </c>
      <c r="G778" s="194">
        <f t="shared" si="148"/>
        <v>0</v>
      </c>
      <c r="H778" s="194">
        <f t="shared" si="148"/>
        <v>0</v>
      </c>
      <c r="I778" s="194">
        <f t="shared" si="148"/>
        <v>0</v>
      </c>
      <c r="J778" s="194">
        <f t="shared" si="148"/>
        <v>36149.800000000003</v>
      </c>
      <c r="K778" s="194">
        <f t="shared" si="148"/>
        <v>0</v>
      </c>
      <c r="L778" s="194">
        <f>L790</f>
        <v>36149.800000000003</v>
      </c>
    </row>
    <row r="779" spans="1:12" s="111" customFormat="1" ht="18.75" x14ac:dyDescent="0.2">
      <c r="A779" s="367"/>
      <c r="B779" s="367"/>
      <c r="C779" s="127" t="s">
        <v>13</v>
      </c>
      <c r="D779" s="194">
        <v>0</v>
      </c>
      <c r="E779" s="194">
        <v>0</v>
      </c>
      <c r="F779" s="194">
        <v>0</v>
      </c>
      <c r="G779" s="195"/>
      <c r="H779" s="195"/>
      <c r="I779" s="195"/>
      <c r="J779" s="194">
        <v>0</v>
      </c>
      <c r="K779" s="194">
        <v>0</v>
      </c>
      <c r="L779" s="194">
        <v>0</v>
      </c>
    </row>
    <row r="780" spans="1:12" s="111" customFormat="1" ht="18.75" x14ac:dyDescent="0.2">
      <c r="A780" s="367"/>
      <c r="B780" s="367"/>
      <c r="C780" s="127" t="s">
        <v>12</v>
      </c>
      <c r="D780" s="194"/>
      <c r="E780" s="194"/>
      <c r="F780" s="194"/>
      <c r="G780" s="195"/>
      <c r="H780" s="195"/>
      <c r="I780" s="195"/>
      <c r="J780" s="194"/>
      <c r="K780" s="194"/>
      <c r="L780" s="194"/>
    </row>
    <row r="781" spans="1:12" s="111" customFormat="1" ht="37.5" x14ac:dyDescent="0.2">
      <c r="A781" s="367"/>
      <c r="B781" s="367"/>
      <c r="C781" s="127" t="s">
        <v>15</v>
      </c>
      <c r="D781" s="194">
        <v>0</v>
      </c>
      <c r="E781" s="194">
        <v>0</v>
      </c>
      <c r="F781" s="194">
        <v>0</v>
      </c>
      <c r="G781" s="195"/>
      <c r="H781" s="195"/>
      <c r="I781" s="195"/>
      <c r="J781" s="194">
        <v>0</v>
      </c>
      <c r="K781" s="194">
        <v>0</v>
      </c>
      <c r="L781" s="194">
        <v>0</v>
      </c>
    </row>
    <row r="782" spans="1:12" s="111" customFormat="1" ht="37.5" x14ac:dyDescent="0.2">
      <c r="A782" s="367"/>
      <c r="B782" s="367"/>
      <c r="C782" s="128" t="s">
        <v>21</v>
      </c>
      <c r="D782" s="194">
        <v>0</v>
      </c>
      <c r="E782" s="194">
        <v>0</v>
      </c>
      <c r="F782" s="194">
        <v>0</v>
      </c>
      <c r="G782" s="195"/>
      <c r="H782" s="195"/>
      <c r="I782" s="195"/>
      <c r="J782" s="194">
        <v>0</v>
      </c>
      <c r="K782" s="194">
        <v>0</v>
      </c>
      <c r="L782" s="194">
        <v>0</v>
      </c>
    </row>
    <row r="783" spans="1:12" s="111" customFormat="1" ht="37.5" x14ac:dyDescent="0.2">
      <c r="A783" s="367"/>
      <c r="B783" s="367"/>
      <c r="C783" s="128" t="s">
        <v>22</v>
      </c>
      <c r="D783" s="194">
        <v>0</v>
      </c>
      <c r="E783" s="194">
        <v>0</v>
      </c>
      <c r="F783" s="194">
        <v>0</v>
      </c>
      <c r="G783" s="195"/>
      <c r="H783" s="195"/>
      <c r="I783" s="195"/>
      <c r="J783" s="194">
        <v>0</v>
      </c>
      <c r="K783" s="194">
        <v>0</v>
      </c>
      <c r="L783" s="194">
        <v>0</v>
      </c>
    </row>
    <row r="784" spans="1:12" s="111" customFormat="1" ht="37.5" x14ac:dyDescent="0.2">
      <c r="A784" s="367"/>
      <c r="B784" s="367"/>
      <c r="C784" s="128" t="s">
        <v>16</v>
      </c>
      <c r="D784" s="194">
        <v>0</v>
      </c>
      <c r="E784" s="194">
        <v>0</v>
      </c>
      <c r="F784" s="194">
        <v>0</v>
      </c>
      <c r="G784" s="195"/>
      <c r="H784" s="195"/>
      <c r="I784" s="195"/>
      <c r="J784" s="194">
        <v>0</v>
      </c>
      <c r="K784" s="194">
        <v>0</v>
      </c>
      <c r="L784" s="194">
        <v>0</v>
      </c>
    </row>
    <row r="785" spans="1:12" s="111" customFormat="1" ht="37.5" x14ac:dyDescent="0.2">
      <c r="A785" s="367"/>
      <c r="B785" s="367"/>
      <c r="C785" s="128" t="s">
        <v>17</v>
      </c>
      <c r="D785" s="194">
        <v>0</v>
      </c>
      <c r="E785" s="194">
        <v>0</v>
      </c>
      <c r="F785" s="194">
        <v>0</v>
      </c>
      <c r="G785" s="195"/>
      <c r="H785" s="195"/>
      <c r="I785" s="195"/>
      <c r="J785" s="194">
        <v>0</v>
      </c>
      <c r="K785" s="194">
        <v>0</v>
      </c>
      <c r="L785" s="194">
        <v>0</v>
      </c>
    </row>
    <row r="786" spans="1:12" s="111" customFormat="1" ht="37.5" x14ac:dyDescent="0.2">
      <c r="A786" s="367"/>
      <c r="B786" s="367"/>
      <c r="C786" s="128" t="s">
        <v>18</v>
      </c>
      <c r="D786" s="194">
        <v>0</v>
      </c>
      <c r="E786" s="194">
        <v>0</v>
      </c>
      <c r="F786" s="194">
        <v>0</v>
      </c>
      <c r="G786" s="195"/>
      <c r="H786" s="195"/>
      <c r="I786" s="195"/>
      <c r="J786" s="194">
        <v>0</v>
      </c>
      <c r="K786" s="194">
        <v>0</v>
      </c>
      <c r="L786" s="194">
        <v>0</v>
      </c>
    </row>
    <row r="787" spans="1:12" s="111" customFormat="1" ht="37.5" x14ac:dyDescent="0.2">
      <c r="A787" s="367"/>
      <c r="B787" s="367"/>
      <c r="C787" s="128" t="s">
        <v>19</v>
      </c>
      <c r="D787" s="194">
        <v>0</v>
      </c>
      <c r="E787" s="194">
        <v>0</v>
      </c>
      <c r="F787" s="194">
        <v>0</v>
      </c>
      <c r="G787" s="195"/>
      <c r="H787" s="195"/>
      <c r="I787" s="195"/>
      <c r="J787" s="194">
        <v>0</v>
      </c>
      <c r="K787" s="194">
        <v>0</v>
      </c>
      <c r="L787" s="194">
        <v>0</v>
      </c>
    </row>
    <row r="788" spans="1:12" s="111" customFormat="1" ht="37.5" x14ac:dyDescent="0.2">
      <c r="A788" s="367"/>
      <c r="B788" s="367"/>
      <c r="C788" s="127" t="s">
        <v>20</v>
      </c>
      <c r="D788" s="194">
        <v>0</v>
      </c>
      <c r="E788" s="194">
        <v>0</v>
      </c>
      <c r="F788" s="197">
        <v>0</v>
      </c>
      <c r="G788" s="198"/>
      <c r="H788" s="198"/>
      <c r="I788" s="198"/>
      <c r="J788" s="197">
        <v>0</v>
      </c>
      <c r="K788" s="197">
        <v>0</v>
      </c>
      <c r="L788" s="197">
        <v>0</v>
      </c>
    </row>
    <row r="789" spans="1:12" s="111" customFormat="1" ht="18.75" x14ac:dyDescent="0.2">
      <c r="A789" s="367"/>
      <c r="B789" s="367"/>
      <c r="C789" s="127" t="s">
        <v>11</v>
      </c>
      <c r="D789" s="194">
        <v>0</v>
      </c>
      <c r="E789" s="194">
        <v>0</v>
      </c>
      <c r="F789" s="197">
        <v>0</v>
      </c>
      <c r="G789" s="198"/>
      <c r="H789" s="198"/>
      <c r="I789" s="198"/>
      <c r="J789" s="197">
        <v>0</v>
      </c>
      <c r="K789" s="197">
        <v>0</v>
      </c>
      <c r="L789" s="197">
        <v>0</v>
      </c>
    </row>
    <row r="790" spans="1:12" s="111" customFormat="1" ht="18.75" x14ac:dyDescent="0.2">
      <c r="A790" s="367"/>
      <c r="B790" s="367"/>
      <c r="C790" s="127" t="s">
        <v>10</v>
      </c>
      <c r="D790" s="194">
        <f>E790+F790</f>
        <v>36149.800000000003</v>
      </c>
      <c r="E790" s="194">
        <v>0</v>
      </c>
      <c r="F790" s="197">
        <f>F803+F816+F829</f>
        <v>36149.800000000003</v>
      </c>
      <c r="G790" s="198"/>
      <c r="H790" s="198"/>
      <c r="I790" s="198"/>
      <c r="J790" s="197">
        <f>K790+L790</f>
        <v>36149.800000000003</v>
      </c>
      <c r="K790" s="197">
        <v>0</v>
      </c>
      <c r="L790" s="197">
        <f>L803+L816+L829</f>
        <v>36149.800000000003</v>
      </c>
    </row>
    <row r="791" spans="1:12" s="111" customFormat="1" ht="18.75" customHeight="1" x14ac:dyDescent="0.2">
      <c r="A791" s="386" t="s">
        <v>5</v>
      </c>
      <c r="B791" s="344" t="s">
        <v>118</v>
      </c>
      <c r="C791" s="127" t="s">
        <v>33</v>
      </c>
      <c r="D791" s="194">
        <f>E791+F791</f>
        <v>5806</v>
      </c>
      <c r="E791" s="194">
        <v>0</v>
      </c>
      <c r="F791" s="197">
        <f>F803</f>
        <v>5806</v>
      </c>
      <c r="G791" s="198"/>
      <c r="H791" s="198"/>
      <c r="I791" s="198"/>
      <c r="J791" s="197">
        <f>K791+L791</f>
        <v>5806</v>
      </c>
      <c r="K791" s="197">
        <v>0</v>
      </c>
      <c r="L791" s="197">
        <f>L803</f>
        <v>5806</v>
      </c>
    </row>
    <row r="792" spans="1:12" s="111" customFormat="1" ht="18.75" x14ac:dyDescent="0.2">
      <c r="A792" s="386"/>
      <c r="B792" s="345"/>
      <c r="C792" s="127" t="s">
        <v>13</v>
      </c>
      <c r="D792" s="194">
        <v>0</v>
      </c>
      <c r="E792" s="194">
        <v>0</v>
      </c>
      <c r="F792" s="197">
        <v>0</v>
      </c>
      <c r="G792" s="198"/>
      <c r="H792" s="198"/>
      <c r="I792" s="198"/>
      <c r="J792" s="197">
        <v>0</v>
      </c>
      <c r="K792" s="197">
        <v>0</v>
      </c>
      <c r="L792" s="197">
        <v>0</v>
      </c>
    </row>
    <row r="793" spans="1:12" s="111" customFormat="1" ht="18.75" x14ac:dyDescent="0.2">
      <c r="A793" s="386"/>
      <c r="B793" s="345"/>
      <c r="C793" s="127" t="s">
        <v>12</v>
      </c>
      <c r="D793" s="194"/>
      <c r="E793" s="194"/>
      <c r="F793" s="197"/>
      <c r="G793" s="198"/>
      <c r="H793" s="198"/>
      <c r="I793" s="198"/>
      <c r="J793" s="197"/>
      <c r="K793" s="197"/>
      <c r="L793" s="197"/>
    </row>
    <row r="794" spans="1:12" s="111" customFormat="1" ht="37.5" x14ac:dyDescent="0.2">
      <c r="A794" s="386"/>
      <c r="B794" s="345"/>
      <c r="C794" s="127" t="s">
        <v>15</v>
      </c>
      <c r="D794" s="194">
        <v>0</v>
      </c>
      <c r="E794" s="194">
        <v>0</v>
      </c>
      <c r="F794" s="197">
        <v>0</v>
      </c>
      <c r="G794" s="198"/>
      <c r="H794" s="198"/>
      <c r="I794" s="198"/>
      <c r="J794" s="197">
        <v>0</v>
      </c>
      <c r="K794" s="197">
        <v>0</v>
      </c>
      <c r="L794" s="197">
        <v>0</v>
      </c>
    </row>
    <row r="795" spans="1:12" s="111" customFormat="1" ht="37.5" x14ac:dyDescent="0.2">
      <c r="A795" s="386"/>
      <c r="B795" s="345"/>
      <c r="C795" s="128" t="s">
        <v>21</v>
      </c>
      <c r="D795" s="194">
        <v>0</v>
      </c>
      <c r="E795" s="194">
        <v>0</v>
      </c>
      <c r="F795" s="197">
        <v>0</v>
      </c>
      <c r="G795" s="198"/>
      <c r="H795" s="198"/>
      <c r="I795" s="198"/>
      <c r="J795" s="197">
        <v>0</v>
      </c>
      <c r="K795" s="197">
        <v>0</v>
      </c>
      <c r="L795" s="197">
        <v>0</v>
      </c>
    </row>
    <row r="796" spans="1:12" s="111" customFormat="1" ht="37.5" x14ac:dyDescent="0.2">
      <c r="A796" s="386"/>
      <c r="B796" s="345"/>
      <c r="C796" s="128" t="s">
        <v>22</v>
      </c>
      <c r="D796" s="194">
        <v>0</v>
      </c>
      <c r="E796" s="194">
        <v>0</v>
      </c>
      <c r="F796" s="197">
        <v>0</v>
      </c>
      <c r="G796" s="198"/>
      <c r="H796" s="198"/>
      <c r="I796" s="198"/>
      <c r="J796" s="197">
        <v>0</v>
      </c>
      <c r="K796" s="197">
        <v>0</v>
      </c>
      <c r="L796" s="197">
        <v>0</v>
      </c>
    </row>
    <row r="797" spans="1:12" s="111" customFormat="1" ht="37.5" x14ac:dyDescent="0.2">
      <c r="A797" s="386"/>
      <c r="B797" s="345"/>
      <c r="C797" s="128" t="s">
        <v>16</v>
      </c>
      <c r="D797" s="194">
        <v>0</v>
      </c>
      <c r="E797" s="194">
        <v>0</v>
      </c>
      <c r="F797" s="197">
        <v>0</v>
      </c>
      <c r="G797" s="198"/>
      <c r="H797" s="198"/>
      <c r="I797" s="198"/>
      <c r="J797" s="197">
        <v>0</v>
      </c>
      <c r="K797" s="197">
        <v>0</v>
      </c>
      <c r="L797" s="197">
        <v>0</v>
      </c>
    </row>
    <row r="798" spans="1:12" s="111" customFormat="1" ht="37.5" x14ac:dyDescent="0.2">
      <c r="A798" s="386"/>
      <c r="B798" s="345"/>
      <c r="C798" s="128" t="s">
        <v>17</v>
      </c>
      <c r="D798" s="194">
        <v>0</v>
      </c>
      <c r="E798" s="194">
        <v>0</v>
      </c>
      <c r="F798" s="197">
        <v>0</v>
      </c>
      <c r="G798" s="198"/>
      <c r="H798" s="198"/>
      <c r="I798" s="198"/>
      <c r="J798" s="197">
        <v>0</v>
      </c>
      <c r="K798" s="197">
        <v>0</v>
      </c>
      <c r="L798" s="197">
        <v>0</v>
      </c>
    </row>
    <row r="799" spans="1:12" s="111" customFormat="1" ht="37.5" x14ac:dyDescent="0.2">
      <c r="A799" s="386"/>
      <c r="B799" s="345"/>
      <c r="C799" s="128" t="s">
        <v>18</v>
      </c>
      <c r="D799" s="194">
        <v>0</v>
      </c>
      <c r="E799" s="194">
        <v>0</v>
      </c>
      <c r="F799" s="197">
        <v>0</v>
      </c>
      <c r="G799" s="198"/>
      <c r="H799" s="198"/>
      <c r="I799" s="198"/>
      <c r="J799" s="197">
        <v>0</v>
      </c>
      <c r="K799" s="197">
        <v>0</v>
      </c>
      <c r="L799" s="197">
        <v>0</v>
      </c>
    </row>
    <row r="800" spans="1:12" s="111" customFormat="1" ht="37.5" x14ac:dyDescent="0.2">
      <c r="A800" s="386"/>
      <c r="B800" s="345"/>
      <c r="C800" s="128" t="s">
        <v>19</v>
      </c>
      <c r="D800" s="194">
        <v>0</v>
      </c>
      <c r="E800" s="194">
        <v>0</v>
      </c>
      <c r="F800" s="197">
        <v>0</v>
      </c>
      <c r="G800" s="198"/>
      <c r="H800" s="198"/>
      <c r="I800" s="198"/>
      <c r="J800" s="197">
        <v>0</v>
      </c>
      <c r="K800" s="197">
        <v>0</v>
      </c>
      <c r="L800" s="197">
        <v>0</v>
      </c>
    </row>
    <row r="801" spans="1:12" s="111" customFormat="1" ht="37.5" x14ac:dyDescent="0.2">
      <c r="A801" s="386"/>
      <c r="B801" s="345"/>
      <c r="C801" s="127" t="s">
        <v>20</v>
      </c>
      <c r="D801" s="194">
        <v>0</v>
      </c>
      <c r="E801" s="194">
        <v>0</v>
      </c>
      <c r="F801" s="197">
        <v>0</v>
      </c>
      <c r="G801" s="198"/>
      <c r="H801" s="198"/>
      <c r="I801" s="198"/>
      <c r="J801" s="197">
        <v>0</v>
      </c>
      <c r="K801" s="197">
        <v>0</v>
      </c>
      <c r="L801" s="197">
        <v>0</v>
      </c>
    </row>
    <row r="802" spans="1:12" s="111" customFormat="1" ht="18.75" x14ac:dyDescent="0.2">
      <c r="A802" s="386"/>
      <c r="B802" s="345"/>
      <c r="C802" s="127" t="s">
        <v>11</v>
      </c>
      <c r="D802" s="194">
        <v>0</v>
      </c>
      <c r="E802" s="194">
        <v>0</v>
      </c>
      <c r="F802" s="197">
        <v>0</v>
      </c>
      <c r="G802" s="198"/>
      <c r="H802" s="198"/>
      <c r="I802" s="198"/>
      <c r="J802" s="197">
        <v>0</v>
      </c>
      <c r="K802" s="197">
        <v>0</v>
      </c>
      <c r="L802" s="197">
        <v>0</v>
      </c>
    </row>
    <row r="803" spans="1:12" s="111" customFormat="1" ht="18.75" x14ac:dyDescent="0.2">
      <c r="A803" s="386"/>
      <c r="B803" s="346"/>
      <c r="C803" s="127" t="s">
        <v>10</v>
      </c>
      <c r="D803" s="194">
        <f>E803+F803</f>
        <v>5806</v>
      </c>
      <c r="E803" s="194">
        <v>0</v>
      </c>
      <c r="F803" s="197">
        <v>5806</v>
      </c>
      <c r="G803" s="198"/>
      <c r="H803" s="198"/>
      <c r="I803" s="198"/>
      <c r="J803" s="197">
        <f>K803+L803</f>
        <v>5806</v>
      </c>
      <c r="K803" s="197">
        <v>0</v>
      </c>
      <c r="L803" s="197">
        <v>5806</v>
      </c>
    </row>
    <row r="804" spans="1:12" s="111" customFormat="1" ht="18.75" x14ac:dyDescent="0.2">
      <c r="A804" s="386" t="s">
        <v>63</v>
      </c>
      <c r="B804" s="367" t="s">
        <v>500</v>
      </c>
      <c r="C804" s="127" t="s">
        <v>33</v>
      </c>
      <c r="D804" s="194">
        <f>E804+F804</f>
        <v>20919</v>
      </c>
      <c r="E804" s="194">
        <v>0</v>
      </c>
      <c r="F804" s="194">
        <f>F816</f>
        <v>20919</v>
      </c>
      <c r="G804" s="195"/>
      <c r="H804" s="195"/>
      <c r="I804" s="195"/>
      <c r="J804" s="194">
        <f>K804+L804</f>
        <v>20919</v>
      </c>
      <c r="K804" s="194">
        <v>0</v>
      </c>
      <c r="L804" s="194">
        <f>L816</f>
        <v>20919</v>
      </c>
    </row>
    <row r="805" spans="1:12" s="111" customFormat="1" ht="18.75" x14ac:dyDescent="0.2">
      <c r="A805" s="386"/>
      <c r="B805" s="367"/>
      <c r="C805" s="127" t="s">
        <v>13</v>
      </c>
      <c r="D805" s="194">
        <v>0</v>
      </c>
      <c r="E805" s="194">
        <v>0</v>
      </c>
      <c r="F805" s="194">
        <v>0</v>
      </c>
      <c r="G805" s="195"/>
      <c r="H805" s="195"/>
      <c r="I805" s="195"/>
      <c r="J805" s="194">
        <v>0</v>
      </c>
      <c r="K805" s="194">
        <v>0</v>
      </c>
      <c r="L805" s="194">
        <v>0</v>
      </c>
    </row>
    <row r="806" spans="1:12" s="111" customFormat="1" ht="18.75" x14ac:dyDescent="0.2">
      <c r="A806" s="386"/>
      <c r="B806" s="367"/>
      <c r="C806" s="127" t="s">
        <v>12</v>
      </c>
      <c r="D806" s="194"/>
      <c r="E806" s="194"/>
      <c r="F806" s="194"/>
      <c r="G806" s="195"/>
      <c r="H806" s="195"/>
      <c r="I806" s="195"/>
      <c r="J806" s="194"/>
      <c r="K806" s="194"/>
      <c r="L806" s="194"/>
    </row>
    <row r="807" spans="1:12" s="111" customFormat="1" ht="37.5" x14ac:dyDescent="0.2">
      <c r="A807" s="386"/>
      <c r="B807" s="367"/>
      <c r="C807" s="127" t="s">
        <v>15</v>
      </c>
      <c r="D807" s="194">
        <v>0</v>
      </c>
      <c r="E807" s="194">
        <v>0</v>
      </c>
      <c r="F807" s="194">
        <v>0</v>
      </c>
      <c r="G807" s="195"/>
      <c r="H807" s="195"/>
      <c r="I807" s="195"/>
      <c r="J807" s="194">
        <v>0</v>
      </c>
      <c r="K807" s="194">
        <v>0</v>
      </c>
      <c r="L807" s="194">
        <v>0</v>
      </c>
    </row>
    <row r="808" spans="1:12" s="111" customFormat="1" ht="37.5" x14ac:dyDescent="0.2">
      <c r="A808" s="386"/>
      <c r="B808" s="367"/>
      <c r="C808" s="128" t="s">
        <v>21</v>
      </c>
      <c r="D808" s="194">
        <v>0</v>
      </c>
      <c r="E808" s="194">
        <v>0</v>
      </c>
      <c r="F808" s="194">
        <v>0</v>
      </c>
      <c r="G808" s="195"/>
      <c r="H808" s="195"/>
      <c r="I808" s="195"/>
      <c r="J808" s="194">
        <v>0</v>
      </c>
      <c r="K808" s="194">
        <v>0</v>
      </c>
      <c r="L808" s="194">
        <v>0</v>
      </c>
    </row>
    <row r="809" spans="1:12" s="111" customFormat="1" ht="37.5" x14ac:dyDescent="0.2">
      <c r="A809" s="386"/>
      <c r="B809" s="367"/>
      <c r="C809" s="128" t="s">
        <v>22</v>
      </c>
      <c r="D809" s="194">
        <v>0</v>
      </c>
      <c r="E809" s="194">
        <v>0</v>
      </c>
      <c r="F809" s="194">
        <v>0</v>
      </c>
      <c r="G809" s="195"/>
      <c r="H809" s="195"/>
      <c r="I809" s="195"/>
      <c r="J809" s="194">
        <v>0</v>
      </c>
      <c r="K809" s="194">
        <v>0</v>
      </c>
      <c r="L809" s="194">
        <v>0</v>
      </c>
    </row>
    <row r="810" spans="1:12" s="111" customFormat="1" ht="37.5" x14ac:dyDescent="0.2">
      <c r="A810" s="386"/>
      <c r="B810" s="367"/>
      <c r="C810" s="128" t="s">
        <v>16</v>
      </c>
      <c r="D810" s="194">
        <v>0</v>
      </c>
      <c r="E810" s="194">
        <v>0</v>
      </c>
      <c r="F810" s="194">
        <v>0</v>
      </c>
      <c r="G810" s="195"/>
      <c r="H810" s="195"/>
      <c r="I810" s="195"/>
      <c r="J810" s="194">
        <v>0</v>
      </c>
      <c r="K810" s="194">
        <v>0</v>
      </c>
      <c r="L810" s="194">
        <v>0</v>
      </c>
    </row>
    <row r="811" spans="1:12" s="111" customFormat="1" ht="37.5" x14ac:dyDescent="0.2">
      <c r="A811" s="386"/>
      <c r="B811" s="367"/>
      <c r="C811" s="128" t="s">
        <v>17</v>
      </c>
      <c r="D811" s="194">
        <v>0</v>
      </c>
      <c r="E811" s="194">
        <v>0</v>
      </c>
      <c r="F811" s="194">
        <v>0</v>
      </c>
      <c r="G811" s="195"/>
      <c r="H811" s="195"/>
      <c r="I811" s="195"/>
      <c r="J811" s="194">
        <v>0</v>
      </c>
      <c r="K811" s="194">
        <v>0</v>
      </c>
      <c r="L811" s="194">
        <v>0</v>
      </c>
    </row>
    <row r="812" spans="1:12" s="111" customFormat="1" ht="37.5" x14ac:dyDescent="0.2">
      <c r="A812" s="386"/>
      <c r="B812" s="367"/>
      <c r="C812" s="128" t="s">
        <v>18</v>
      </c>
      <c r="D812" s="194">
        <v>0</v>
      </c>
      <c r="E812" s="194">
        <v>0</v>
      </c>
      <c r="F812" s="194">
        <v>0</v>
      </c>
      <c r="G812" s="195"/>
      <c r="H812" s="195"/>
      <c r="I812" s="195"/>
      <c r="J812" s="194">
        <v>0</v>
      </c>
      <c r="K812" s="194">
        <v>0</v>
      </c>
      <c r="L812" s="194">
        <v>0</v>
      </c>
    </row>
    <row r="813" spans="1:12" s="111" customFormat="1" ht="37.5" x14ac:dyDescent="0.2">
      <c r="A813" s="386"/>
      <c r="B813" s="367"/>
      <c r="C813" s="128" t="s">
        <v>19</v>
      </c>
      <c r="D813" s="194">
        <v>0</v>
      </c>
      <c r="E813" s="194">
        <v>0</v>
      </c>
      <c r="F813" s="194">
        <v>0</v>
      </c>
      <c r="G813" s="195"/>
      <c r="H813" s="195"/>
      <c r="I813" s="195"/>
      <c r="J813" s="194">
        <v>0</v>
      </c>
      <c r="K813" s="194">
        <v>0</v>
      </c>
      <c r="L813" s="194">
        <v>0</v>
      </c>
    </row>
    <row r="814" spans="1:12" s="111" customFormat="1" ht="37.5" x14ac:dyDescent="0.2">
      <c r="A814" s="386"/>
      <c r="B814" s="367"/>
      <c r="C814" s="127" t="s">
        <v>20</v>
      </c>
      <c r="D814" s="194">
        <v>0</v>
      </c>
      <c r="E814" s="194">
        <v>0</v>
      </c>
      <c r="F814" s="194">
        <v>0</v>
      </c>
      <c r="G814" s="195"/>
      <c r="H814" s="195"/>
      <c r="I814" s="195"/>
      <c r="J814" s="194">
        <v>0</v>
      </c>
      <c r="K814" s="194">
        <v>0</v>
      </c>
      <c r="L814" s="194">
        <v>0</v>
      </c>
    </row>
    <row r="815" spans="1:12" s="111" customFormat="1" ht="18.75" x14ac:dyDescent="0.2">
      <c r="A815" s="386"/>
      <c r="B815" s="367"/>
      <c r="C815" s="127" t="s">
        <v>11</v>
      </c>
      <c r="D815" s="194">
        <v>0</v>
      </c>
      <c r="E815" s="194">
        <v>0</v>
      </c>
      <c r="F815" s="194">
        <v>0</v>
      </c>
      <c r="G815" s="195"/>
      <c r="H815" s="195"/>
      <c r="I815" s="195"/>
      <c r="J815" s="194">
        <v>0</v>
      </c>
      <c r="K815" s="194">
        <v>0</v>
      </c>
      <c r="L815" s="194">
        <v>0</v>
      </c>
    </row>
    <row r="816" spans="1:12" s="111" customFormat="1" ht="18.75" x14ac:dyDescent="0.2">
      <c r="A816" s="386"/>
      <c r="B816" s="367"/>
      <c r="C816" s="127" t="s">
        <v>10</v>
      </c>
      <c r="D816" s="194">
        <f>E816+F816</f>
        <v>20919</v>
      </c>
      <c r="E816" s="194">
        <v>0</v>
      </c>
      <c r="F816" s="194">
        <v>20919</v>
      </c>
      <c r="G816" s="195"/>
      <c r="H816" s="195"/>
      <c r="I816" s="195"/>
      <c r="J816" s="194">
        <f>K816+L816</f>
        <v>20919</v>
      </c>
      <c r="K816" s="194">
        <v>0</v>
      </c>
      <c r="L816" s="194">
        <v>20919</v>
      </c>
    </row>
    <row r="817" spans="1:12" s="111" customFormat="1" ht="18.75" x14ac:dyDescent="0.2">
      <c r="A817" s="386" t="s">
        <v>64</v>
      </c>
      <c r="B817" s="367" t="s">
        <v>506</v>
      </c>
      <c r="C817" s="127" t="s">
        <v>33</v>
      </c>
      <c r="D817" s="194">
        <f t="shared" ref="D817:E817" si="149">D829</f>
        <v>9424.7999999999993</v>
      </c>
      <c r="E817" s="194">
        <f t="shared" si="149"/>
        <v>0</v>
      </c>
      <c r="F817" s="194">
        <f>F829</f>
        <v>9424.7999999999993</v>
      </c>
      <c r="G817" s="195"/>
      <c r="H817" s="195"/>
      <c r="I817" s="195"/>
      <c r="J817" s="194">
        <f t="shared" ref="J817:K817" si="150">J829</f>
        <v>9424.7999999999993</v>
      </c>
      <c r="K817" s="194">
        <f t="shared" si="150"/>
        <v>0</v>
      </c>
      <c r="L817" s="194">
        <f>L829</f>
        <v>9424.7999999999993</v>
      </c>
    </row>
    <row r="818" spans="1:12" s="111" customFormat="1" ht="18.75" x14ac:dyDescent="0.2">
      <c r="A818" s="386"/>
      <c r="B818" s="367"/>
      <c r="C818" s="127" t="s">
        <v>13</v>
      </c>
      <c r="D818" s="194">
        <v>0</v>
      </c>
      <c r="E818" s="194">
        <v>0</v>
      </c>
      <c r="F818" s="194">
        <v>0</v>
      </c>
      <c r="G818" s="195"/>
      <c r="H818" s="195"/>
      <c r="I818" s="195"/>
      <c r="J818" s="194">
        <v>0</v>
      </c>
      <c r="K818" s="194">
        <v>0</v>
      </c>
      <c r="L818" s="194">
        <v>0</v>
      </c>
    </row>
    <row r="819" spans="1:12" s="111" customFormat="1" ht="18.75" x14ac:dyDescent="0.2">
      <c r="A819" s="386"/>
      <c r="B819" s="367"/>
      <c r="C819" s="127" t="s">
        <v>12</v>
      </c>
      <c r="D819" s="194"/>
      <c r="E819" s="194"/>
      <c r="F819" s="194"/>
      <c r="G819" s="195"/>
      <c r="H819" s="195"/>
      <c r="I819" s="195"/>
      <c r="J819" s="194"/>
      <c r="K819" s="194"/>
      <c r="L819" s="194"/>
    </row>
    <row r="820" spans="1:12" s="111" customFormat="1" ht="37.5" x14ac:dyDescent="0.2">
      <c r="A820" s="386"/>
      <c r="B820" s="367"/>
      <c r="C820" s="127" t="s">
        <v>15</v>
      </c>
      <c r="D820" s="194">
        <v>0</v>
      </c>
      <c r="E820" s="194">
        <v>0</v>
      </c>
      <c r="F820" s="194">
        <v>0</v>
      </c>
      <c r="G820" s="195"/>
      <c r="H820" s="195"/>
      <c r="I820" s="195"/>
      <c r="J820" s="194">
        <v>0</v>
      </c>
      <c r="K820" s="194">
        <v>0</v>
      </c>
      <c r="L820" s="194">
        <v>0</v>
      </c>
    </row>
    <row r="821" spans="1:12" s="111" customFormat="1" ht="37.5" x14ac:dyDescent="0.2">
      <c r="A821" s="386"/>
      <c r="B821" s="367"/>
      <c r="C821" s="128" t="s">
        <v>21</v>
      </c>
      <c r="D821" s="194">
        <v>0</v>
      </c>
      <c r="E821" s="194">
        <v>0</v>
      </c>
      <c r="F821" s="194">
        <v>0</v>
      </c>
      <c r="G821" s="195"/>
      <c r="H821" s="195"/>
      <c r="I821" s="195"/>
      <c r="J821" s="194">
        <v>0</v>
      </c>
      <c r="K821" s="194">
        <v>0</v>
      </c>
      <c r="L821" s="194">
        <v>0</v>
      </c>
    </row>
    <row r="822" spans="1:12" s="111" customFormat="1" ht="37.5" x14ac:dyDescent="0.2">
      <c r="A822" s="386"/>
      <c r="B822" s="367"/>
      <c r="C822" s="128" t="s">
        <v>22</v>
      </c>
      <c r="D822" s="194">
        <v>0</v>
      </c>
      <c r="E822" s="194">
        <v>0</v>
      </c>
      <c r="F822" s="194">
        <v>0</v>
      </c>
      <c r="G822" s="195"/>
      <c r="H822" s="195"/>
      <c r="I822" s="195"/>
      <c r="J822" s="194">
        <v>0</v>
      </c>
      <c r="K822" s="194">
        <v>0</v>
      </c>
      <c r="L822" s="194">
        <v>0</v>
      </c>
    </row>
    <row r="823" spans="1:12" s="111" customFormat="1" ht="37.5" x14ac:dyDescent="0.2">
      <c r="A823" s="386"/>
      <c r="B823" s="367"/>
      <c r="C823" s="128" t="s">
        <v>16</v>
      </c>
      <c r="D823" s="194">
        <v>0</v>
      </c>
      <c r="E823" s="194">
        <v>0</v>
      </c>
      <c r="F823" s="194">
        <v>0</v>
      </c>
      <c r="G823" s="195"/>
      <c r="H823" s="195"/>
      <c r="I823" s="195"/>
      <c r="J823" s="194">
        <v>0</v>
      </c>
      <c r="K823" s="194">
        <v>0</v>
      </c>
      <c r="L823" s="194">
        <v>0</v>
      </c>
    </row>
    <row r="824" spans="1:12" s="111" customFormat="1" ht="37.5" x14ac:dyDescent="0.2">
      <c r="A824" s="386"/>
      <c r="B824" s="367"/>
      <c r="C824" s="128" t="s">
        <v>17</v>
      </c>
      <c r="D824" s="194">
        <v>0</v>
      </c>
      <c r="E824" s="194">
        <v>0</v>
      </c>
      <c r="F824" s="194">
        <v>0</v>
      </c>
      <c r="G824" s="195"/>
      <c r="H824" s="195"/>
      <c r="I824" s="195"/>
      <c r="J824" s="194">
        <v>0</v>
      </c>
      <c r="K824" s="194">
        <v>0</v>
      </c>
      <c r="L824" s="194">
        <v>0</v>
      </c>
    </row>
    <row r="825" spans="1:12" s="111" customFormat="1" ht="37.5" x14ac:dyDescent="0.2">
      <c r="A825" s="386"/>
      <c r="B825" s="367"/>
      <c r="C825" s="128" t="s">
        <v>18</v>
      </c>
      <c r="D825" s="194">
        <v>0</v>
      </c>
      <c r="E825" s="194">
        <v>0</v>
      </c>
      <c r="F825" s="194">
        <v>0</v>
      </c>
      <c r="G825" s="195"/>
      <c r="H825" s="195"/>
      <c r="I825" s="195"/>
      <c r="J825" s="194">
        <v>0</v>
      </c>
      <c r="K825" s="194">
        <v>0</v>
      </c>
      <c r="L825" s="194">
        <v>0</v>
      </c>
    </row>
    <row r="826" spans="1:12" s="111" customFormat="1" ht="37.5" x14ac:dyDescent="0.2">
      <c r="A826" s="386"/>
      <c r="B826" s="367"/>
      <c r="C826" s="128" t="s">
        <v>19</v>
      </c>
      <c r="D826" s="194">
        <v>0</v>
      </c>
      <c r="E826" s="194">
        <v>0</v>
      </c>
      <c r="F826" s="194">
        <v>0</v>
      </c>
      <c r="G826" s="195"/>
      <c r="H826" s="195"/>
      <c r="I826" s="195"/>
      <c r="J826" s="194">
        <v>0</v>
      </c>
      <c r="K826" s="194">
        <v>0</v>
      </c>
      <c r="L826" s="194">
        <v>0</v>
      </c>
    </row>
    <row r="827" spans="1:12" s="111" customFormat="1" ht="37.5" x14ac:dyDescent="0.2">
      <c r="A827" s="386"/>
      <c r="B827" s="367"/>
      <c r="C827" s="127" t="s">
        <v>20</v>
      </c>
      <c r="D827" s="194">
        <v>0</v>
      </c>
      <c r="E827" s="194">
        <v>0</v>
      </c>
      <c r="F827" s="194">
        <v>0</v>
      </c>
      <c r="G827" s="195"/>
      <c r="H827" s="195"/>
      <c r="I827" s="195"/>
      <c r="J827" s="194">
        <v>0</v>
      </c>
      <c r="K827" s="194">
        <v>0</v>
      </c>
      <c r="L827" s="194">
        <v>0</v>
      </c>
    </row>
    <row r="828" spans="1:12" s="111" customFormat="1" ht="18.75" x14ac:dyDescent="0.2">
      <c r="A828" s="386"/>
      <c r="B828" s="367"/>
      <c r="C828" s="127" t="s">
        <v>11</v>
      </c>
      <c r="D828" s="194">
        <v>0</v>
      </c>
      <c r="E828" s="194">
        <v>0</v>
      </c>
      <c r="F828" s="194">
        <v>0</v>
      </c>
      <c r="G828" s="195"/>
      <c r="H828" s="195"/>
      <c r="I828" s="195"/>
      <c r="J828" s="194">
        <v>0</v>
      </c>
      <c r="K828" s="194">
        <v>0</v>
      </c>
      <c r="L828" s="194">
        <v>0</v>
      </c>
    </row>
    <row r="829" spans="1:12" s="111" customFormat="1" ht="18.75" x14ac:dyDescent="0.2">
      <c r="A829" s="386"/>
      <c r="B829" s="367"/>
      <c r="C829" s="127" t="s">
        <v>10</v>
      </c>
      <c r="D829" s="194">
        <f>E829+F829</f>
        <v>9424.7999999999993</v>
      </c>
      <c r="E829" s="194">
        <v>0</v>
      </c>
      <c r="F829" s="194">
        <f>'прил.1 (2020)'!I102</f>
        <v>9424.7999999999993</v>
      </c>
      <c r="G829" s="195"/>
      <c r="H829" s="195"/>
      <c r="I829" s="195"/>
      <c r="J829" s="194">
        <f>K829+L829</f>
        <v>9424.7999999999993</v>
      </c>
      <c r="K829" s="194">
        <v>0</v>
      </c>
      <c r="L829" s="194">
        <f>'прил.1 (2020)'!P102</f>
        <v>9424.7999999999993</v>
      </c>
    </row>
    <row r="830" spans="1:12" s="111" customFormat="1" ht="18.75" x14ac:dyDescent="0.2">
      <c r="A830" s="367" t="s">
        <v>65</v>
      </c>
      <c r="B830" s="367" t="s">
        <v>121</v>
      </c>
      <c r="C830" s="127" t="s">
        <v>33</v>
      </c>
      <c r="D830" s="194">
        <v>0</v>
      </c>
      <c r="E830" s="194">
        <v>0</v>
      </c>
      <c r="F830" s="194">
        <v>0</v>
      </c>
      <c r="G830" s="195"/>
      <c r="H830" s="195"/>
      <c r="I830" s="195"/>
      <c r="J830" s="194">
        <v>0</v>
      </c>
      <c r="K830" s="194">
        <v>0</v>
      </c>
      <c r="L830" s="194">
        <v>0</v>
      </c>
    </row>
    <row r="831" spans="1:12" s="111" customFormat="1" ht="18.75" x14ac:dyDescent="0.2">
      <c r="A831" s="367"/>
      <c r="B831" s="367"/>
      <c r="C831" s="127" t="s">
        <v>13</v>
      </c>
      <c r="D831" s="194">
        <v>0</v>
      </c>
      <c r="E831" s="194">
        <v>0</v>
      </c>
      <c r="F831" s="194">
        <v>0</v>
      </c>
      <c r="G831" s="195"/>
      <c r="H831" s="195"/>
      <c r="I831" s="195"/>
      <c r="J831" s="194">
        <v>0</v>
      </c>
      <c r="K831" s="194">
        <v>0</v>
      </c>
      <c r="L831" s="194">
        <v>0</v>
      </c>
    </row>
    <row r="832" spans="1:12" s="111" customFormat="1" ht="18.75" x14ac:dyDescent="0.2">
      <c r="A832" s="367"/>
      <c r="B832" s="367"/>
      <c r="C832" s="127" t="s">
        <v>12</v>
      </c>
      <c r="D832" s="194"/>
      <c r="E832" s="194"/>
      <c r="F832" s="194"/>
      <c r="G832" s="195"/>
      <c r="H832" s="195"/>
      <c r="I832" s="195"/>
      <c r="J832" s="194"/>
      <c r="K832" s="194"/>
      <c r="L832" s="194"/>
    </row>
    <row r="833" spans="1:12" s="111" customFormat="1" ht="37.5" x14ac:dyDescent="0.2">
      <c r="A833" s="367"/>
      <c r="B833" s="367"/>
      <c r="C833" s="127" t="s">
        <v>15</v>
      </c>
      <c r="D833" s="194">
        <v>0</v>
      </c>
      <c r="E833" s="194">
        <v>0</v>
      </c>
      <c r="F833" s="194">
        <v>0</v>
      </c>
      <c r="G833" s="195"/>
      <c r="H833" s="195"/>
      <c r="I833" s="195"/>
      <c r="J833" s="194">
        <v>0</v>
      </c>
      <c r="K833" s="194">
        <v>0</v>
      </c>
      <c r="L833" s="194">
        <v>0</v>
      </c>
    </row>
    <row r="834" spans="1:12" s="111" customFormat="1" ht="37.5" x14ac:dyDescent="0.2">
      <c r="A834" s="367"/>
      <c r="B834" s="367"/>
      <c r="C834" s="128" t="s">
        <v>21</v>
      </c>
      <c r="D834" s="194">
        <v>0</v>
      </c>
      <c r="E834" s="194">
        <v>0</v>
      </c>
      <c r="F834" s="194">
        <v>0</v>
      </c>
      <c r="G834" s="195"/>
      <c r="H834" s="195"/>
      <c r="I834" s="195"/>
      <c r="J834" s="194">
        <v>0</v>
      </c>
      <c r="K834" s="194">
        <v>0</v>
      </c>
      <c r="L834" s="194">
        <v>0</v>
      </c>
    </row>
    <row r="835" spans="1:12" s="111" customFormat="1" ht="37.5" x14ac:dyDescent="0.2">
      <c r="A835" s="367"/>
      <c r="B835" s="367"/>
      <c r="C835" s="128" t="s">
        <v>22</v>
      </c>
      <c r="D835" s="194">
        <v>0</v>
      </c>
      <c r="E835" s="194">
        <v>0</v>
      </c>
      <c r="F835" s="194">
        <v>0</v>
      </c>
      <c r="G835" s="195"/>
      <c r="H835" s="195"/>
      <c r="I835" s="195"/>
      <c r="J835" s="194">
        <v>0</v>
      </c>
      <c r="K835" s="194">
        <v>0</v>
      </c>
      <c r="L835" s="194">
        <v>0</v>
      </c>
    </row>
    <row r="836" spans="1:12" s="111" customFormat="1" ht="37.5" x14ac:dyDescent="0.2">
      <c r="A836" s="367"/>
      <c r="B836" s="367"/>
      <c r="C836" s="128" t="s">
        <v>16</v>
      </c>
      <c r="D836" s="194">
        <v>0</v>
      </c>
      <c r="E836" s="194">
        <v>0</v>
      </c>
      <c r="F836" s="194">
        <v>0</v>
      </c>
      <c r="G836" s="195"/>
      <c r="H836" s="195"/>
      <c r="I836" s="195"/>
      <c r="J836" s="194">
        <v>0</v>
      </c>
      <c r="K836" s="194">
        <v>0</v>
      </c>
      <c r="L836" s="194">
        <v>0</v>
      </c>
    </row>
    <row r="837" spans="1:12" s="111" customFormat="1" ht="37.5" x14ac:dyDescent="0.2">
      <c r="A837" s="367"/>
      <c r="B837" s="367"/>
      <c r="C837" s="128" t="s">
        <v>17</v>
      </c>
      <c r="D837" s="194">
        <v>0</v>
      </c>
      <c r="E837" s="194">
        <v>0</v>
      </c>
      <c r="F837" s="194">
        <v>0</v>
      </c>
      <c r="G837" s="195"/>
      <c r="H837" s="195"/>
      <c r="I837" s="195"/>
      <c r="J837" s="194">
        <v>0</v>
      </c>
      <c r="K837" s="194">
        <v>0</v>
      </c>
      <c r="L837" s="194">
        <v>0</v>
      </c>
    </row>
    <row r="838" spans="1:12" s="111" customFormat="1" ht="37.5" x14ac:dyDescent="0.2">
      <c r="A838" s="367"/>
      <c r="B838" s="367"/>
      <c r="C838" s="128" t="s">
        <v>18</v>
      </c>
      <c r="D838" s="194">
        <v>0</v>
      </c>
      <c r="E838" s="194">
        <v>0</v>
      </c>
      <c r="F838" s="194">
        <v>0</v>
      </c>
      <c r="G838" s="195"/>
      <c r="H838" s="195"/>
      <c r="I838" s="195"/>
      <c r="J838" s="194">
        <v>0</v>
      </c>
      <c r="K838" s="194">
        <v>0</v>
      </c>
      <c r="L838" s="194">
        <v>0</v>
      </c>
    </row>
    <row r="839" spans="1:12" s="111" customFormat="1" ht="37.5" x14ac:dyDescent="0.2">
      <c r="A839" s="367"/>
      <c r="B839" s="367"/>
      <c r="C839" s="128" t="s">
        <v>19</v>
      </c>
      <c r="D839" s="194">
        <v>0</v>
      </c>
      <c r="E839" s="194">
        <v>0</v>
      </c>
      <c r="F839" s="194">
        <v>0</v>
      </c>
      <c r="G839" s="195"/>
      <c r="H839" s="195"/>
      <c r="I839" s="195"/>
      <c r="J839" s="194">
        <v>0</v>
      </c>
      <c r="K839" s="194">
        <v>0</v>
      </c>
      <c r="L839" s="194">
        <v>0</v>
      </c>
    </row>
    <row r="840" spans="1:12" s="111" customFormat="1" ht="37.5" x14ac:dyDescent="0.2">
      <c r="A840" s="367"/>
      <c r="B840" s="367"/>
      <c r="C840" s="127" t="s">
        <v>20</v>
      </c>
      <c r="D840" s="194">
        <v>0</v>
      </c>
      <c r="E840" s="194">
        <v>0</v>
      </c>
      <c r="F840" s="194">
        <v>0</v>
      </c>
      <c r="G840" s="195"/>
      <c r="H840" s="195"/>
      <c r="I840" s="195"/>
      <c r="J840" s="194">
        <v>0</v>
      </c>
      <c r="K840" s="194">
        <v>0</v>
      </c>
      <c r="L840" s="194">
        <v>0</v>
      </c>
    </row>
    <row r="841" spans="1:12" s="111" customFormat="1" ht="18.75" x14ac:dyDescent="0.2">
      <c r="A841" s="367"/>
      <c r="B841" s="367"/>
      <c r="C841" s="127" t="s">
        <v>11</v>
      </c>
      <c r="D841" s="194">
        <v>0</v>
      </c>
      <c r="E841" s="194">
        <v>0</v>
      </c>
      <c r="F841" s="194">
        <v>0</v>
      </c>
      <c r="G841" s="195"/>
      <c r="H841" s="195"/>
      <c r="I841" s="195"/>
      <c r="J841" s="194">
        <v>0</v>
      </c>
      <c r="K841" s="194">
        <v>0</v>
      </c>
      <c r="L841" s="194">
        <v>0</v>
      </c>
    </row>
    <row r="842" spans="1:12" s="111" customFormat="1" ht="18.75" x14ac:dyDescent="0.2">
      <c r="A842" s="367"/>
      <c r="B842" s="367"/>
      <c r="C842" s="127" t="s">
        <v>10</v>
      </c>
      <c r="D842" s="194">
        <v>0</v>
      </c>
      <c r="E842" s="194">
        <v>0</v>
      </c>
      <c r="F842" s="194">
        <v>0</v>
      </c>
      <c r="G842" s="195"/>
      <c r="H842" s="195"/>
      <c r="I842" s="195"/>
      <c r="J842" s="194">
        <v>0</v>
      </c>
      <c r="K842" s="194">
        <v>0</v>
      </c>
      <c r="L842" s="194">
        <v>0</v>
      </c>
    </row>
    <row r="843" spans="1:12" s="111" customFormat="1" ht="18.75" hidden="1" x14ac:dyDescent="0.2">
      <c r="A843" s="386" t="s">
        <v>67</v>
      </c>
      <c r="B843" s="367" t="s">
        <v>466</v>
      </c>
      <c r="C843" s="127" t="s">
        <v>33</v>
      </c>
      <c r="D843" s="194">
        <v>0</v>
      </c>
      <c r="E843" s="194">
        <v>0</v>
      </c>
      <c r="F843" s="194">
        <v>0</v>
      </c>
      <c r="G843" s="195"/>
      <c r="H843" s="195"/>
      <c r="I843" s="195"/>
      <c r="J843" s="194">
        <v>0</v>
      </c>
      <c r="K843" s="194">
        <v>0</v>
      </c>
      <c r="L843" s="194">
        <v>0</v>
      </c>
    </row>
    <row r="844" spans="1:12" s="111" customFormat="1" ht="18.75" hidden="1" x14ac:dyDescent="0.2">
      <c r="A844" s="386"/>
      <c r="B844" s="367"/>
      <c r="C844" s="127" t="s">
        <v>13</v>
      </c>
      <c r="D844" s="194">
        <v>0</v>
      </c>
      <c r="E844" s="194">
        <v>0</v>
      </c>
      <c r="F844" s="194">
        <v>0</v>
      </c>
      <c r="G844" s="195"/>
      <c r="H844" s="195"/>
      <c r="I844" s="195"/>
      <c r="J844" s="194">
        <v>0</v>
      </c>
      <c r="K844" s="194">
        <v>0</v>
      </c>
      <c r="L844" s="194">
        <v>0</v>
      </c>
    </row>
    <row r="845" spans="1:12" s="111" customFormat="1" ht="18.75" hidden="1" x14ac:dyDescent="0.2">
      <c r="A845" s="386"/>
      <c r="B845" s="367"/>
      <c r="C845" s="127" t="s">
        <v>12</v>
      </c>
      <c r="D845" s="194"/>
      <c r="E845" s="194"/>
      <c r="F845" s="194"/>
      <c r="G845" s="195"/>
      <c r="H845" s="195"/>
      <c r="I845" s="195"/>
      <c r="J845" s="194"/>
      <c r="K845" s="194"/>
      <c r="L845" s="194"/>
    </row>
    <row r="846" spans="1:12" s="111" customFormat="1" ht="37.5" hidden="1" x14ac:dyDescent="0.2">
      <c r="A846" s="386"/>
      <c r="B846" s="367"/>
      <c r="C846" s="127" t="s">
        <v>15</v>
      </c>
      <c r="D846" s="194">
        <v>0</v>
      </c>
      <c r="E846" s="194">
        <v>0</v>
      </c>
      <c r="F846" s="194">
        <v>0</v>
      </c>
      <c r="G846" s="195"/>
      <c r="H846" s="195"/>
      <c r="I846" s="195"/>
      <c r="J846" s="194">
        <v>0</v>
      </c>
      <c r="K846" s="194">
        <v>0</v>
      </c>
      <c r="L846" s="194">
        <v>0</v>
      </c>
    </row>
    <row r="847" spans="1:12" s="111" customFormat="1" ht="37.5" hidden="1" x14ac:dyDescent="0.2">
      <c r="A847" s="386"/>
      <c r="B847" s="367"/>
      <c r="C847" s="128" t="s">
        <v>21</v>
      </c>
      <c r="D847" s="194">
        <v>0</v>
      </c>
      <c r="E847" s="194">
        <v>0</v>
      </c>
      <c r="F847" s="194">
        <v>0</v>
      </c>
      <c r="G847" s="195"/>
      <c r="H847" s="195"/>
      <c r="I847" s="195"/>
      <c r="J847" s="194">
        <v>0</v>
      </c>
      <c r="K847" s="194">
        <v>0</v>
      </c>
      <c r="L847" s="194">
        <v>0</v>
      </c>
    </row>
    <row r="848" spans="1:12" s="111" customFormat="1" ht="37.5" hidden="1" x14ac:dyDescent="0.2">
      <c r="A848" s="386"/>
      <c r="B848" s="367"/>
      <c r="C848" s="128" t="s">
        <v>22</v>
      </c>
      <c r="D848" s="194">
        <v>0</v>
      </c>
      <c r="E848" s="194">
        <v>0</v>
      </c>
      <c r="F848" s="194">
        <v>0</v>
      </c>
      <c r="G848" s="195"/>
      <c r="H848" s="195"/>
      <c r="I848" s="195"/>
      <c r="J848" s="194">
        <v>0</v>
      </c>
      <c r="K848" s="194">
        <v>0</v>
      </c>
      <c r="L848" s="194">
        <v>0</v>
      </c>
    </row>
    <row r="849" spans="1:12" s="111" customFormat="1" ht="37.5" hidden="1" x14ac:dyDescent="0.2">
      <c r="A849" s="386"/>
      <c r="B849" s="367"/>
      <c r="C849" s="128" t="s">
        <v>16</v>
      </c>
      <c r="D849" s="194">
        <v>0</v>
      </c>
      <c r="E849" s="194">
        <v>0</v>
      </c>
      <c r="F849" s="194">
        <v>0</v>
      </c>
      <c r="G849" s="195"/>
      <c r="H849" s="195"/>
      <c r="I849" s="195"/>
      <c r="J849" s="194">
        <v>0</v>
      </c>
      <c r="K849" s="194">
        <v>0</v>
      </c>
      <c r="L849" s="194">
        <v>0</v>
      </c>
    </row>
    <row r="850" spans="1:12" s="111" customFormat="1" ht="37.5" hidden="1" x14ac:dyDescent="0.2">
      <c r="A850" s="386"/>
      <c r="B850" s="367"/>
      <c r="C850" s="128" t="s">
        <v>17</v>
      </c>
      <c r="D850" s="194">
        <v>0</v>
      </c>
      <c r="E850" s="194">
        <v>0</v>
      </c>
      <c r="F850" s="194">
        <v>0</v>
      </c>
      <c r="G850" s="195"/>
      <c r="H850" s="195"/>
      <c r="I850" s="195"/>
      <c r="J850" s="194">
        <v>0</v>
      </c>
      <c r="K850" s="194">
        <v>0</v>
      </c>
      <c r="L850" s="194">
        <v>0</v>
      </c>
    </row>
    <row r="851" spans="1:12" s="111" customFormat="1" ht="37.5" hidden="1" x14ac:dyDescent="0.2">
      <c r="A851" s="386"/>
      <c r="B851" s="367"/>
      <c r="C851" s="128" t="s">
        <v>18</v>
      </c>
      <c r="D851" s="194">
        <v>0</v>
      </c>
      <c r="E851" s="194">
        <v>0</v>
      </c>
      <c r="F851" s="194">
        <v>0</v>
      </c>
      <c r="G851" s="195"/>
      <c r="H851" s="195"/>
      <c r="I851" s="195"/>
      <c r="J851" s="194">
        <v>0</v>
      </c>
      <c r="K851" s="194">
        <v>0</v>
      </c>
      <c r="L851" s="194">
        <v>0</v>
      </c>
    </row>
    <row r="852" spans="1:12" s="111" customFormat="1" ht="37.5" hidden="1" x14ac:dyDescent="0.2">
      <c r="A852" s="386"/>
      <c r="B852" s="367"/>
      <c r="C852" s="128" t="s">
        <v>19</v>
      </c>
      <c r="D852" s="194">
        <v>0</v>
      </c>
      <c r="E852" s="194">
        <v>0</v>
      </c>
      <c r="F852" s="194">
        <v>0</v>
      </c>
      <c r="G852" s="195"/>
      <c r="H852" s="195"/>
      <c r="I852" s="195"/>
      <c r="J852" s="194">
        <v>0</v>
      </c>
      <c r="K852" s="194">
        <v>0</v>
      </c>
      <c r="L852" s="194">
        <v>0</v>
      </c>
    </row>
    <row r="853" spans="1:12" s="111" customFormat="1" ht="37.5" hidden="1" x14ac:dyDescent="0.2">
      <c r="A853" s="386"/>
      <c r="B853" s="367"/>
      <c r="C853" s="127" t="s">
        <v>20</v>
      </c>
      <c r="D853" s="194">
        <v>0</v>
      </c>
      <c r="E853" s="194">
        <v>0</v>
      </c>
      <c r="F853" s="194">
        <v>0</v>
      </c>
      <c r="G853" s="195"/>
      <c r="H853" s="195"/>
      <c r="I853" s="195"/>
      <c r="J853" s="194">
        <v>0</v>
      </c>
      <c r="K853" s="194">
        <v>0</v>
      </c>
      <c r="L853" s="194">
        <v>0</v>
      </c>
    </row>
    <row r="854" spans="1:12" s="111" customFormat="1" ht="18.75" hidden="1" x14ac:dyDescent="0.2">
      <c r="A854" s="386"/>
      <c r="B854" s="367"/>
      <c r="C854" s="127" t="s">
        <v>11</v>
      </c>
      <c r="D854" s="194">
        <v>0</v>
      </c>
      <c r="E854" s="194">
        <v>0</v>
      </c>
      <c r="F854" s="194">
        <v>0</v>
      </c>
      <c r="G854" s="195"/>
      <c r="H854" s="195"/>
      <c r="I854" s="195"/>
      <c r="J854" s="194">
        <v>0</v>
      </c>
      <c r="K854" s="194">
        <v>0</v>
      </c>
      <c r="L854" s="194">
        <v>0</v>
      </c>
    </row>
    <row r="855" spans="1:12" s="111" customFormat="1" ht="18.75" hidden="1" x14ac:dyDescent="0.2">
      <c r="A855" s="386"/>
      <c r="B855" s="367"/>
      <c r="C855" s="127" t="s">
        <v>10</v>
      </c>
      <c r="D855" s="194">
        <v>0</v>
      </c>
      <c r="E855" s="194">
        <v>0</v>
      </c>
      <c r="F855" s="194">
        <v>0</v>
      </c>
      <c r="G855" s="195"/>
      <c r="H855" s="195"/>
      <c r="I855" s="195"/>
      <c r="J855" s="194">
        <v>0</v>
      </c>
      <c r="K855" s="194">
        <v>0</v>
      </c>
      <c r="L855" s="194">
        <v>0</v>
      </c>
    </row>
    <row r="856" spans="1:12" s="111" customFormat="1" ht="18.75" customHeight="1" x14ac:dyDescent="0.2">
      <c r="A856" s="386" t="s">
        <v>67</v>
      </c>
      <c r="B856" s="367" t="s">
        <v>123</v>
      </c>
      <c r="C856" s="127" t="s">
        <v>33</v>
      </c>
      <c r="D856" s="194">
        <v>0</v>
      </c>
      <c r="E856" s="194">
        <v>0</v>
      </c>
      <c r="F856" s="194">
        <v>0</v>
      </c>
      <c r="G856" s="195"/>
      <c r="H856" s="195"/>
      <c r="I856" s="195"/>
      <c r="J856" s="194">
        <v>0</v>
      </c>
      <c r="K856" s="194">
        <v>0</v>
      </c>
      <c r="L856" s="194">
        <v>0</v>
      </c>
    </row>
    <row r="857" spans="1:12" s="111" customFormat="1" ht="18.75" customHeight="1" x14ac:dyDescent="0.2">
      <c r="A857" s="386"/>
      <c r="B857" s="367"/>
      <c r="C857" s="127" t="s">
        <v>13</v>
      </c>
      <c r="D857" s="194">
        <v>0</v>
      </c>
      <c r="E857" s="194">
        <v>0</v>
      </c>
      <c r="F857" s="194">
        <v>0</v>
      </c>
      <c r="G857" s="195"/>
      <c r="H857" s="195"/>
      <c r="I857" s="195"/>
      <c r="J857" s="194">
        <v>0</v>
      </c>
      <c r="K857" s="194">
        <v>0</v>
      </c>
      <c r="L857" s="194">
        <v>0</v>
      </c>
    </row>
    <row r="858" spans="1:12" s="111" customFormat="1" ht="18.75" customHeight="1" x14ac:dyDescent="0.2">
      <c r="A858" s="386"/>
      <c r="B858" s="367"/>
      <c r="C858" s="127" t="s">
        <v>12</v>
      </c>
      <c r="D858" s="194"/>
      <c r="E858" s="194"/>
      <c r="F858" s="194"/>
      <c r="G858" s="195"/>
      <c r="H858" s="195"/>
      <c r="I858" s="195"/>
      <c r="J858" s="194"/>
      <c r="K858" s="194"/>
      <c r="L858" s="194"/>
    </row>
    <row r="859" spans="1:12" s="111" customFormat="1" ht="37.5" customHeight="1" x14ac:dyDescent="0.2">
      <c r="A859" s="386"/>
      <c r="B859" s="367"/>
      <c r="C859" s="127" t="s">
        <v>15</v>
      </c>
      <c r="D859" s="194">
        <v>0</v>
      </c>
      <c r="E859" s="194">
        <v>0</v>
      </c>
      <c r="F859" s="194">
        <v>0</v>
      </c>
      <c r="G859" s="195"/>
      <c r="H859" s="195"/>
      <c r="I859" s="195"/>
      <c r="J859" s="194">
        <v>0</v>
      </c>
      <c r="K859" s="194">
        <v>0</v>
      </c>
      <c r="L859" s="194">
        <v>0</v>
      </c>
    </row>
    <row r="860" spans="1:12" s="111" customFormat="1" ht="37.5" customHeight="1" x14ac:dyDescent="0.2">
      <c r="A860" s="386"/>
      <c r="B860" s="367"/>
      <c r="C860" s="128" t="s">
        <v>21</v>
      </c>
      <c r="D860" s="194">
        <v>0</v>
      </c>
      <c r="E860" s="194">
        <v>0</v>
      </c>
      <c r="F860" s="194">
        <v>0</v>
      </c>
      <c r="G860" s="195"/>
      <c r="H860" s="195"/>
      <c r="I860" s="195"/>
      <c r="J860" s="194">
        <v>0</v>
      </c>
      <c r="K860" s="194">
        <v>0</v>
      </c>
      <c r="L860" s="194">
        <v>0</v>
      </c>
    </row>
    <row r="861" spans="1:12" s="111" customFormat="1" ht="37.5" customHeight="1" x14ac:dyDescent="0.2">
      <c r="A861" s="386"/>
      <c r="B861" s="367"/>
      <c r="C861" s="128" t="s">
        <v>22</v>
      </c>
      <c r="D861" s="194">
        <v>0</v>
      </c>
      <c r="E861" s="194">
        <v>0</v>
      </c>
      <c r="F861" s="194">
        <v>0</v>
      </c>
      <c r="G861" s="195"/>
      <c r="H861" s="195"/>
      <c r="I861" s="195"/>
      <c r="J861" s="194">
        <v>0</v>
      </c>
      <c r="K861" s="194">
        <v>0</v>
      </c>
      <c r="L861" s="194">
        <v>0</v>
      </c>
    </row>
    <row r="862" spans="1:12" s="111" customFormat="1" ht="37.5" customHeight="1" x14ac:dyDescent="0.2">
      <c r="A862" s="386"/>
      <c r="B862" s="367"/>
      <c r="C862" s="128" t="s">
        <v>16</v>
      </c>
      <c r="D862" s="194">
        <v>0</v>
      </c>
      <c r="E862" s="194">
        <v>0</v>
      </c>
      <c r="F862" s="194">
        <v>0</v>
      </c>
      <c r="G862" s="195"/>
      <c r="H862" s="195"/>
      <c r="I862" s="195"/>
      <c r="J862" s="194">
        <v>0</v>
      </c>
      <c r="K862" s="194">
        <v>0</v>
      </c>
      <c r="L862" s="194">
        <v>0</v>
      </c>
    </row>
    <row r="863" spans="1:12" s="111" customFormat="1" ht="37.5" customHeight="1" x14ac:dyDescent="0.2">
      <c r="A863" s="386"/>
      <c r="B863" s="367"/>
      <c r="C863" s="128" t="s">
        <v>17</v>
      </c>
      <c r="D863" s="194">
        <v>0</v>
      </c>
      <c r="E863" s="194">
        <v>0</v>
      </c>
      <c r="F863" s="194">
        <v>0</v>
      </c>
      <c r="G863" s="195"/>
      <c r="H863" s="195"/>
      <c r="I863" s="195"/>
      <c r="J863" s="194">
        <v>0</v>
      </c>
      <c r="K863" s="194">
        <v>0</v>
      </c>
      <c r="L863" s="194">
        <v>0</v>
      </c>
    </row>
    <row r="864" spans="1:12" s="111" customFormat="1" ht="37.5" customHeight="1" x14ac:dyDescent="0.2">
      <c r="A864" s="386"/>
      <c r="B864" s="367"/>
      <c r="C864" s="128" t="s">
        <v>18</v>
      </c>
      <c r="D864" s="194">
        <v>0</v>
      </c>
      <c r="E864" s="194">
        <v>0</v>
      </c>
      <c r="F864" s="194">
        <v>0</v>
      </c>
      <c r="G864" s="195"/>
      <c r="H864" s="195"/>
      <c r="I864" s="195"/>
      <c r="J864" s="194">
        <v>0</v>
      </c>
      <c r="K864" s="194">
        <v>0</v>
      </c>
      <c r="L864" s="194">
        <v>0</v>
      </c>
    </row>
    <row r="865" spans="1:12" s="111" customFormat="1" ht="37.5" customHeight="1" x14ac:dyDescent="0.2">
      <c r="A865" s="386"/>
      <c r="B865" s="367"/>
      <c r="C865" s="128" t="s">
        <v>19</v>
      </c>
      <c r="D865" s="194">
        <v>0</v>
      </c>
      <c r="E865" s="194">
        <v>0</v>
      </c>
      <c r="F865" s="194">
        <v>0</v>
      </c>
      <c r="G865" s="195"/>
      <c r="H865" s="195"/>
      <c r="I865" s="195"/>
      <c r="J865" s="194">
        <v>0</v>
      </c>
      <c r="K865" s="194">
        <v>0</v>
      </c>
      <c r="L865" s="194">
        <v>0</v>
      </c>
    </row>
    <row r="866" spans="1:12" s="111" customFormat="1" ht="37.5" customHeight="1" x14ac:dyDescent="0.2">
      <c r="A866" s="386"/>
      <c r="B866" s="367"/>
      <c r="C866" s="127" t="s">
        <v>20</v>
      </c>
      <c r="D866" s="194">
        <v>0</v>
      </c>
      <c r="E866" s="194">
        <v>0</v>
      </c>
      <c r="F866" s="194">
        <v>0</v>
      </c>
      <c r="G866" s="195"/>
      <c r="H866" s="195"/>
      <c r="I866" s="195"/>
      <c r="J866" s="194">
        <v>0</v>
      </c>
      <c r="K866" s="194">
        <v>0</v>
      </c>
      <c r="L866" s="194">
        <v>0</v>
      </c>
    </row>
    <row r="867" spans="1:12" s="111" customFormat="1" ht="18.75" customHeight="1" x14ac:dyDescent="0.2">
      <c r="A867" s="386"/>
      <c r="B867" s="367"/>
      <c r="C867" s="127" t="s">
        <v>11</v>
      </c>
      <c r="D867" s="194">
        <v>0</v>
      </c>
      <c r="E867" s="194">
        <v>0</v>
      </c>
      <c r="F867" s="194">
        <v>0</v>
      </c>
      <c r="G867" s="195"/>
      <c r="H867" s="195"/>
      <c r="I867" s="195"/>
      <c r="J867" s="194">
        <v>0</v>
      </c>
      <c r="K867" s="194">
        <v>0</v>
      </c>
      <c r="L867" s="194">
        <v>0</v>
      </c>
    </row>
    <row r="868" spans="1:12" s="111" customFormat="1" ht="18.75" customHeight="1" x14ac:dyDescent="0.2">
      <c r="A868" s="386"/>
      <c r="B868" s="367"/>
      <c r="C868" s="127" t="s">
        <v>10</v>
      </c>
      <c r="D868" s="194">
        <v>0</v>
      </c>
      <c r="E868" s="194">
        <v>0</v>
      </c>
      <c r="F868" s="194">
        <v>0</v>
      </c>
      <c r="G868" s="195"/>
      <c r="H868" s="195"/>
      <c r="I868" s="195"/>
      <c r="J868" s="194">
        <v>0</v>
      </c>
      <c r="K868" s="194">
        <v>0</v>
      </c>
      <c r="L868" s="194">
        <v>0</v>
      </c>
    </row>
    <row r="869" spans="1:12" s="111" customFormat="1" ht="18.75" hidden="1" x14ac:dyDescent="0.2">
      <c r="A869" s="373" t="s">
        <v>68</v>
      </c>
      <c r="B869" s="367" t="s">
        <v>124</v>
      </c>
      <c r="C869" s="127" t="s">
        <v>33</v>
      </c>
      <c r="D869" s="194">
        <v>0</v>
      </c>
      <c r="E869" s="194">
        <v>0</v>
      </c>
      <c r="F869" s="194">
        <v>0</v>
      </c>
      <c r="G869" s="195"/>
      <c r="H869" s="195"/>
      <c r="I869" s="195"/>
      <c r="J869" s="194">
        <v>0</v>
      </c>
      <c r="K869" s="194">
        <v>0</v>
      </c>
      <c r="L869" s="194">
        <v>0</v>
      </c>
    </row>
    <row r="870" spans="1:12" s="111" customFormat="1" ht="18.75" hidden="1" x14ac:dyDescent="0.2">
      <c r="A870" s="373"/>
      <c r="B870" s="367"/>
      <c r="C870" s="127" t="s">
        <v>13</v>
      </c>
      <c r="D870" s="194">
        <v>0</v>
      </c>
      <c r="E870" s="194">
        <v>0</v>
      </c>
      <c r="F870" s="194">
        <v>0</v>
      </c>
      <c r="G870" s="195"/>
      <c r="H870" s="195"/>
      <c r="I870" s="195"/>
      <c r="J870" s="194">
        <v>0</v>
      </c>
      <c r="K870" s="194">
        <v>0</v>
      </c>
      <c r="L870" s="194">
        <v>0</v>
      </c>
    </row>
    <row r="871" spans="1:12" s="111" customFormat="1" ht="18.75" hidden="1" x14ac:dyDescent="0.2">
      <c r="A871" s="373"/>
      <c r="B871" s="367"/>
      <c r="C871" s="127" t="s">
        <v>12</v>
      </c>
      <c r="D871" s="194"/>
      <c r="E871" s="194"/>
      <c r="F871" s="194"/>
      <c r="G871" s="195"/>
      <c r="H871" s="195"/>
      <c r="I871" s="195"/>
      <c r="J871" s="194"/>
      <c r="K871" s="194"/>
      <c r="L871" s="194"/>
    </row>
    <row r="872" spans="1:12" s="111" customFormat="1" ht="37.5" hidden="1" x14ac:dyDescent="0.2">
      <c r="A872" s="373"/>
      <c r="B872" s="367"/>
      <c r="C872" s="127" t="s">
        <v>15</v>
      </c>
      <c r="D872" s="194">
        <v>0</v>
      </c>
      <c r="E872" s="194">
        <v>0</v>
      </c>
      <c r="F872" s="194">
        <v>0</v>
      </c>
      <c r="G872" s="195"/>
      <c r="H872" s="195"/>
      <c r="I872" s="195"/>
      <c r="J872" s="194">
        <v>0</v>
      </c>
      <c r="K872" s="194">
        <v>0</v>
      </c>
      <c r="L872" s="194">
        <v>0</v>
      </c>
    </row>
    <row r="873" spans="1:12" s="111" customFormat="1" ht="37.5" hidden="1" x14ac:dyDescent="0.2">
      <c r="A873" s="373"/>
      <c r="B873" s="367"/>
      <c r="C873" s="128" t="s">
        <v>21</v>
      </c>
      <c r="D873" s="194">
        <v>0</v>
      </c>
      <c r="E873" s="194">
        <v>0</v>
      </c>
      <c r="F873" s="194">
        <v>0</v>
      </c>
      <c r="G873" s="195"/>
      <c r="H873" s="195"/>
      <c r="I873" s="195"/>
      <c r="J873" s="194">
        <v>0</v>
      </c>
      <c r="K873" s="194">
        <v>0</v>
      </c>
      <c r="L873" s="194">
        <v>0</v>
      </c>
    </row>
    <row r="874" spans="1:12" s="111" customFormat="1" ht="37.5" hidden="1" x14ac:dyDescent="0.2">
      <c r="A874" s="373"/>
      <c r="B874" s="367"/>
      <c r="C874" s="128" t="s">
        <v>22</v>
      </c>
      <c r="D874" s="194">
        <v>0</v>
      </c>
      <c r="E874" s="194">
        <v>0</v>
      </c>
      <c r="F874" s="194">
        <v>0</v>
      </c>
      <c r="G874" s="195"/>
      <c r="H874" s="195"/>
      <c r="I874" s="195"/>
      <c r="J874" s="194">
        <v>0</v>
      </c>
      <c r="K874" s="194">
        <v>0</v>
      </c>
      <c r="L874" s="194">
        <v>0</v>
      </c>
    </row>
    <row r="875" spans="1:12" s="111" customFormat="1" ht="37.5" hidden="1" x14ac:dyDescent="0.2">
      <c r="A875" s="373"/>
      <c r="B875" s="367"/>
      <c r="C875" s="128" t="s">
        <v>16</v>
      </c>
      <c r="D875" s="194">
        <v>0</v>
      </c>
      <c r="E875" s="194">
        <v>0</v>
      </c>
      <c r="F875" s="194">
        <v>0</v>
      </c>
      <c r="G875" s="195"/>
      <c r="H875" s="195"/>
      <c r="I875" s="195"/>
      <c r="J875" s="194">
        <v>0</v>
      </c>
      <c r="K875" s="194">
        <v>0</v>
      </c>
      <c r="L875" s="194">
        <v>0</v>
      </c>
    </row>
    <row r="876" spans="1:12" s="111" customFormat="1" ht="37.5" hidden="1" x14ac:dyDescent="0.2">
      <c r="A876" s="373"/>
      <c r="B876" s="367"/>
      <c r="C876" s="128" t="s">
        <v>17</v>
      </c>
      <c r="D876" s="194">
        <v>0</v>
      </c>
      <c r="E876" s="194">
        <v>0</v>
      </c>
      <c r="F876" s="194">
        <v>0</v>
      </c>
      <c r="G876" s="195"/>
      <c r="H876" s="195"/>
      <c r="I876" s="195"/>
      <c r="J876" s="194">
        <v>0</v>
      </c>
      <c r="K876" s="194">
        <v>0</v>
      </c>
      <c r="L876" s="194">
        <v>0</v>
      </c>
    </row>
    <row r="877" spans="1:12" s="111" customFormat="1" ht="37.5" hidden="1" x14ac:dyDescent="0.2">
      <c r="A877" s="373"/>
      <c r="B877" s="367"/>
      <c r="C877" s="128" t="s">
        <v>18</v>
      </c>
      <c r="D877" s="194">
        <v>0</v>
      </c>
      <c r="E877" s="194">
        <v>0</v>
      </c>
      <c r="F877" s="194">
        <v>0</v>
      </c>
      <c r="G877" s="195"/>
      <c r="H877" s="195"/>
      <c r="I877" s="195"/>
      <c r="J877" s="194">
        <v>0</v>
      </c>
      <c r="K877" s="194">
        <v>0</v>
      </c>
      <c r="L877" s="194">
        <v>0</v>
      </c>
    </row>
    <row r="878" spans="1:12" s="111" customFormat="1" ht="37.5" hidden="1" x14ac:dyDescent="0.2">
      <c r="A878" s="373"/>
      <c r="B878" s="367"/>
      <c r="C878" s="128" t="s">
        <v>19</v>
      </c>
      <c r="D878" s="194">
        <v>0</v>
      </c>
      <c r="E878" s="194">
        <v>0</v>
      </c>
      <c r="F878" s="194">
        <v>0</v>
      </c>
      <c r="G878" s="195"/>
      <c r="H878" s="195"/>
      <c r="I878" s="195"/>
      <c r="J878" s="194">
        <v>0</v>
      </c>
      <c r="K878" s="194">
        <v>0</v>
      </c>
      <c r="L878" s="194">
        <v>0</v>
      </c>
    </row>
    <row r="879" spans="1:12" s="111" customFormat="1" ht="37.5" hidden="1" x14ac:dyDescent="0.2">
      <c r="A879" s="373"/>
      <c r="B879" s="367"/>
      <c r="C879" s="127" t="s">
        <v>20</v>
      </c>
      <c r="D879" s="194">
        <v>0</v>
      </c>
      <c r="E879" s="194">
        <v>0</v>
      </c>
      <c r="F879" s="194">
        <v>0</v>
      </c>
      <c r="G879" s="195"/>
      <c r="H879" s="195"/>
      <c r="I879" s="195"/>
      <c r="J879" s="194">
        <v>0</v>
      </c>
      <c r="K879" s="194">
        <v>0</v>
      </c>
      <c r="L879" s="194">
        <v>0</v>
      </c>
    </row>
    <row r="880" spans="1:12" s="111" customFormat="1" ht="18.75" hidden="1" x14ac:dyDescent="0.2">
      <c r="A880" s="373"/>
      <c r="B880" s="367"/>
      <c r="C880" s="127" t="s">
        <v>11</v>
      </c>
      <c r="D880" s="194">
        <v>0</v>
      </c>
      <c r="E880" s="194">
        <v>0</v>
      </c>
      <c r="F880" s="194">
        <v>0</v>
      </c>
      <c r="G880" s="195"/>
      <c r="H880" s="195"/>
      <c r="I880" s="195"/>
      <c r="J880" s="194">
        <v>0</v>
      </c>
      <c r="K880" s="194">
        <v>0</v>
      </c>
      <c r="L880" s="194">
        <v>0</v>
      </c>
    </row>
    <row r="881" spans="1:12" s="111" customFormat="1" ht="18.75" hidden="1" x14ac:dyDescent="0.2">
      <c r="A881" s="373"/>
      <c r="B881" s="367"/>
      <c r="C881" s="127" t="s">
        <v>10</v>
      </c>
      <c r="D881" s="194">
        <v>0</v>
      </c>
      <c r="E881" s="194">
        <v>0</v>
      </c>
      <c r="F881" s="194">
        <v>0</v>
      </c>
      <c r="G881" s="195"/>
      <c r="H881" s="195"/>
      <c r="I881" s="195"/>
      <c r="J881" s="194">
        <v>0</v>
      </c>
      <c r="K881" s="194">
        <v>0</v>
      </c>
      <c r="L881" s="194">
        <v>0</v>
      </c>
    </row>
    <row r="882" spans="1:12" s="111" customFormat="1" ht="18.75" x14ac:dyDescent="0.2">
      <c r="A882" s="367" t="s">
        <v>69</v>
      </c>
      <c r="B882" s="367" t="s">
        <v>125</v>
      </c>
      <c r="C882" s="127" t="s">
        <v>33</v>
      </c>
      <c r="D882" s="194">
        <f t="shared" ref="D882:K882" si="151">D895</f>
        <v>9575.2000000000007</v>
      </c>
      <c r="E882" s="194">
        <f t="shared" si="151"/>
        <v>0</v>
      </c>
      <c r="F882" s="194">
        <f t="shared" si="151"/>
        <v>9575.2000000000007</v>
      </c>
      <c r="G882" s="194">
        <f t="shared" si="151"/>
        <v>0</v>
      </c>
      <c r="H882" s="194">
        <f t="shared" si="151"/>
        <v>0</v>
      </c>
      <c r="I882" s="194">
        <f t="shared" si="151"/>
        <v>0</v>
      </c>
      <c r="J882" s="194">
        <f t="shared" si="151"/>
        <v>9575.2000000000007</v>
      </c>
      <c r="K882" s="194">
        <f t="shared" si="151"/>
        <v>0</v>
      </c>
      <c r="L882" s="194">
        <f>L895</f>
        <v>9575.2000000000007</v>
      </c>
    </row>
    <row r="883" spans="1:12" s="111" customFormat="1" ht="18.75" x14ac:dyDescent="0.2">
      <c r="A883" s="367"/>
      <c r="B883" s="367"/>
      <c r="C883" s="127" t="s">
        <v>13</v>
      </c>
      <c r="D883" s="194">
        <v>0</v>
      </c>
      <c r="E883" s="194">
        <v>0</v>
      </c>
      <c r="F883" s="194">
        <v>0</v>
      </c>
      <c r="G883" s="195"/>
      <c r="H883" s="195"/>
      <c r="I883" s="195"/>
      <c r="J883" s="194">
        <v>0</v>
      </c>
      <c r="K883" s="194">
        <v>0</v>
      </c>
      <c r="L883" s="194">
        <v>0</v>
      </c>
    </row>
    <row r="884" spans="1:12" s="111" customFormat="1" ht="18.75" x14ac:dyDescent="0.2">
      <c r="A884" s="367"/>
      <c r="B884" s="367"/>
      <c r="C884" s="127" t="s">
        <v>12</v>
      </c>
      <c r="D884" s="194"/>
      <c r="E884" s="194"/>
      <c r="F884" s="194"/>
      <c r="G884" s="195"/>
      <c r="H884" s="195"/>
      <c r="I884" s="195"/>
      <c r="J884" s="194"/>
      <c r="K884" s="194"/>
      <c r="L884" s="194"/>
    </row>
    <row r="885" spans="1:12" s="111" customFormat="1" ht="37.5" x14ac:dyDescent="0.2">
      <c r="A885" s="367"/>
      <c r="B885" s="367"/>
      <c r="C885" s="127" t="s">
        <v>15</v>
      </c>
      <c r="D885" s="194">
        <v>0</v>
      </c>
      <c r="E885" s="194">
        <v>0</v>
      </c>
      <c r="F885" s="194">
        <v>0</v>
      </c>
      <c r="G885" s="195"/>
      <c r="H885" s="195"/>
      <c r="I885" s="195"/>
      <c r="J885" s="194">
        <v>0</v>
      </c>
      <c r="K885" s="194">
        <v>0</v>
      </c>
      <c r="L885" s="194">
        <v>0</v>
      </c>
    </row>
    <row r="886" spans="1:12" s="111" customFormat="1" ht="37.5" x14ac:dyDescent="0.2">
      <c r="A886" s="367"/>
      <c r="B886" s="367"/>
      <c r="C886" s="128" t="s">
        <v>21</v>
      </c>
      <c r="D886" s="194">
        <v>0</v>
      </c>
      <c r="E886" s="194">
        <v>0</v>
      </c>
      <c r="F886" s="194">
        <v>0</v>
      </c>
      <c r="G886" s="195"/>
      <c r="H886" s="195"/>
      <c r="I886" s="195"/>
      <c r="J886" s="194">
        <v>0</v>
      </c>
      <c r="K886" s="194">
        <v>0</v>
      </c>
      <c r="L886" s="194">
        <v>0</v>
      </c>
    </row>
    <row r="887" spans="1:12" s="111" customFormat="1" ht="37.5" x14ac:dyDescent="0.2">
      <c r="A887" s="367"/>
      <c r="B887" s="367"/>
      <c r="C887" s="128" t="s">
        <v>22</v>
      </c>
      <c r="D887" s="194">
        <v>0</v>
      </c>
      <c r="E887" s="194">
        <v>0</v>
      </c>
      <c r="F887" s="194">
        <v>0</v>
      </c>
      <c r="G887" s="195"/>
      <c r="H887" s="195"/>
      <c r="I887" s="195"/>
      <c r="J887" s="194">
        <v>0</v>
      </c>
      <c r="K887" s="194">
        <v>0</v>
      </c>
      <c r="L887" s="194">
        <v>0</v>
      </c>
    </row>
    <row r="888" spans="1:12" s="111" customFormat="1" ht="37.5" x14ac:dyDescent="0.2">
      <c r="A888" s="367"/>
      <c r="B888" s="367"/>
      <c r="C888" s="128" t="s">
        <v>16</v>
      </c>
      <c r="D888" s="194">
        <v>0</v>
      </c>
      <c r="E888" s="194">
        <v>0</v>
      </c>
      <c r="F888" s="194">
        <v>0</v>
      </c>
      <c r="G888" s="195"/>
      <c r="H888" s="195"/>
      <c r="I888" s="195"/>
      <c r="J888" s="194">
        <v>0</v>
      </c>
      <c r="K888" s="194">
        <v>0</v>
      </c>
      <c r="L888" s="194">
        <v>0</v>
      </c>
    </row>
    <row r="889" spans="1:12" s="111" customFormat="1" ht="37.5" x14ac:dyDescent="0.2">
      <c r="A889" s="367"/>
      <c r="B889" s="367"/>
      <c r="C889" s="128" t="s">
        <v>17</v>
      </c>
      <c r="D889" s="194">
        <v>0</v>
      </c>
      <c r="E889" s="194">
        <v>0</v>
      </c>
      <c r="F889" s="194">
        <v>0</v>
      </c>
      <c r="G889" s="195"/>
      <c r="H889" s="195"/>
      <c r="I889" s="195"/>
      <c r="J889" s="194">
        <v>0</v>
      </c>
      <c r="K889" s="194">
        <v>0</v>
      </c>
      <c r="L889" s="194">
        <v>0</v>
      </c>
    </row>
    <row r="890" spans="1:12" s="111" customFormat="1" ht="37.5" x14ac:dyDescent="0.2">
      <c r="A890" s="367"/>
      <c r="B890" s="367"/>
      <c r="C890" s="128" t="s">
        <v>18</v>
      </c>
      <c r="D890" s="194">
        <v>0</v>
      </c>
      <c r="E890" s="194">
        <v>0</v>
      </c>
      <c r="F890" s="194">
        <v>0</v>
      </c>
      <c r="G890" s="195"/>
      <c r="H890" s="195"/>
      <c r="I890" s="195"/>
      <c r="J890" s="194">
        <v>0</v>
      </c>
      <c r="K890" s="194">
        <v>0</v>
      </c>
      <c r="L890" s="194">
        <v>0</v>
      </c>
    </row>
    <row r="891" spans="1:12" s="111" customFormat="1" ht="37.5" x14ac:dyDescent="0.2">
      <c r="A891" s="367"/>
      <c r="B891" s="367"/>
      <c r="C891" s="128" t="s">
        <v>19</v>
      </c>
      <c r="D891" s="194">
        <v>0</v>
      </c>
      <c r="E891" s="194">
        <v>0</v>
      </c>
      <c r="F891" s="194">
        <v>0</v>
      </c>
      <c r="G891" s="195"/>
      <c r="H891" s="195"/>
      <c r="I891" s="195"/>
      <c r="J891" s="194">
        <v>0</v>
      </c>
      <c r="K891" s="194">
        <v>0</v>
      </c>
      <c r="L891" s="194">
        <v>0</v>
      </c>
    </row>
    <row r="892" spans="1:12" s="111" customFormat="1" ht="37.5" x14ac:dyDescent="0.2">
      <c r="A892" s="367"/>
      <c r="B892" s="367"/>
      <c r="C892" s="127" t="s">
        <v>20</v>
      </c>
      <c r="D892" s="194">
        <v>0</v>
      </c>
      <c r="E892" s="194">
        <v>0</v>
      </c>
      <c r="F892" s="197">
        <v>0</v>
      </c>
      <c r="G892" s="198"/>
      <c r="H892" s="198"/>
      <c r="I892" s="198"/>
      <c r="J892" s="197">
        <v>0</v>
      </c>
      <c r="K892" s="197">
        <v>0</v>
      </c>
      <c r="L892" s="197">
        <v>0</v>
      </c>
    </row>
    <row r="893" spans="1:12" s="111" customFormat="1" ht="18.75" x14ac:dyDescent="0.2">
      <c r="A893" s="367"/>
      <c r="B893" s="367"/>
      <c r="C893" s="127" t="s">
        <v>11</v>
      </c>
      <c r="D893" s="194">
        <v>0</v>
      </c>
      <c r="E893" s="194">
        <v>0</v>
      </c>
      <c r="F893" s="197">
        <v>0</v>
      </c>
      <c r="G893" s="198"/>
      <c r="H893" s="198"/>
      <c r="I893" s="198"/>
      <c r="J893" s="197">
        <v>0</v>
      </c>
      <c r="K893" s="197">
        <v>0</v>
      </c>
      <c r="L893" s="197">
        <v>0</v>
      </c>
    </row>
    <row r="894" spans="1:12" s="111" customFormat="1" ht="18.75" x14ac:dyDescent="0.2">
      <c r="A894" s="367"/>
      <c r="B894" s="367"/>
      <c r="C894" s="127" t="s">
        <v>10</v>
      </c>
      <c r="D894" s="197">
        <f t="shared" ref="D894:K894" si="152">D907</f>
        <v>9575.2000000000007</v>
      </c>
      <c r="E894" s="197">
        <f t="shared" si="152"/>
        <v>0</v>
      </c>
      <c r="F894" s="197">
        <f t="shared" si="152"/>
        <v>9575.2000000000007</v>
      </c>
      <c r="G894" s="197">
        <f t="shared" si="152"/>
        <v>0</v>
      </c>
      <c r="H894" s="197">
        <f t="shared" si="152"/>
        <v>0</v>
      </c>
      <c r="I894" s="197">
        <f t="shared" si="152"/>
        <v>0</v>
      </c>
      <c r="J894" s="197">
        <f t="shared" si="152"/>
        <v>9575.2000000000007</v>
      </c>
      <c r="K894" s="197">
        <f t="shared" si="152"/>
        <v>0</v>
      </c>
      <c r="L894" s="197">
        <f>L907</f>
        <v>9575.2000000000007</v>
      </c>
    </row>
    <row r="895" spans="1:12" s="111" customFormat="1" ht="18.75" x14ac:dyDescent="0.2">
      <c r="A895" s="365" t="s">
        <v>462</v>
      </c>
      <c r="B895" s="344" t="s">
        <v>463</v>
      </c>
      <c r="C895" s="127" t="s">
        <v>33</v>
      </c>
      <c r="D895" s="197">
        <f t="shared" ref="D895:K895" si="153">D907</f>
        <v>9575.2000000000007</v>
      </c>
      <c r="E895" s="197">
        <f t="shared" si="153"/>
        <v>0</v>
      </c>
      <c r="F895" s="197">
        <f t="shared" si="153"/>
        <v>9575.2000000000007</v>
      </c>
      <c r="G895" s="197">
        <f t="shared" si="153"/>
        <v>0</v>
      </c>
      <c r="H895" s="197">
        <f t="shared" si="153"/>
        <v>0</v>
      </c>
      <c r="I895" s="197">
        <f t="shared" si="153"/>
        <v>0</v>
      </c>
      <c r="J895" s="197">
        <f t="shared" si="153"/>
        <v>9575.2000000000007</v>
      </c>
      <c r="K895" s="197">
        <f t="shared" si="153"/>
        <v>0</v>
      </c>
      <c r="L895" s="197">
        <f>L907</f>
        <v>9575.2000000000007</v>
      </c>
    </row>
    <row r="896" spans="1:12" s="111" customFormat="1" ht="18.75" x14ac:dyDescent="0.2">
      <c r="A896" s="378"/>
      <c r="B896" s="345"/>
      <c r="C896" s="127" t="s">
        <v>13</v>
      </c>
      <c r="D896" s="194">
        <v>0</v>
      </c>
      <c r="E896" s="194">
        <v>0</v>
      </c>
      <c r="F896" s="194">
        <v>0</v>
      </c>
      <c r="G896" s="194">
        <v>0</v>
      </c>
      <c r="H896" s="194">
        <v>0</v>
      </c>
      <c r="I896" s="194">
        <v>0</v>
      </c>
      <c r="J896" s="194">
        <v>0</v>
      </c>
      <c r="K896" s="194">
        <v>0</v>
      </c>
      <c r="L896" s="194">
        <v>0</v>
      </c>
    </row>
    <row r="897" spans="1:12" s="111" customFormat="1" ht="18.75" x14ac:dyDescent="0.2">
      <c r="A897" s="378"/>
      <c r="B897" s="345"/>
      <c r="C897" s="127" t="s">
        <v>12</v>
      </c>
      <c r="D897" s="194"/>
      <c r="E897" s="194"/>
      <c r="F897" s="197"/>
      <c r="G897" s="198"/>
      <c r="H897" s="198"/>
      <c r="I897" s="198"/>
      <c r="J897" s="197"/>
      <c r="K897" s="197"/>
      <c r="L897" s="197"/>
    </row>
    <row r="898" spans="1:12" s="111" customFormat="1" ht="37.5" x14ac:dyDescent="0.2">
      <c r="A898" s="378"/>
      <c r="B898" s="345"/>
      <c r="C898" s="127" t="s">
        <v>15</v>
      </c>
      <c r="D898" s="194">
        <v>0</v>
      </c>
      <c r="E898" s="194">
        <v>0</v>
      </c>
      <c r="F898" s="194">
        <v>0</v>
      </c>
      <c r="G898" s="194">
        <v>0</v>
      </c>
      <c r="H898" s="194">
        <v>0</v>
      </c>
      <c r="I898" s="194">
        <v>0</v>
      </c>
      <c r="J898" s="194">
        <v>0</v>
      </c>
      <c r="K898" s="194">
        <v>0</v>
      </c>
      <c r="L898" s="194">
        <v>0</v>
      </c>
    </row>
    <row r="899" spans="1:12" s="111" customFormat="1" ht="37.5" x14ac:dyDescent="0.2">
      <c r="A899" s="378"/>
      <c r="B899" s="345"/>
      <c r="C899" s="128" t="s">
        <v>21</v>
      </c>
      <c r="D899" s="194">
        <v>0</v>
      </c>
      <c r="E899" s="194">
        <v>0</v>
      </c>
      <c r="F899" s="194">
        <v>0</v>
      </c>
      <c r="G899" s="194">
        <v>0</v>
      </c>
      <c r="H899" s="194">
        <v>0</v>
      </c>
      <c r="I899" s="194">
        <v>0</v>
      </c>
      <c r="J899" s="194">
        <v>0</v>
      </c>
      <c r="K899" s="194">
        <v>0</v>
      </c>
      <c r="L899" s="194">
        <v>0</v>
      </c>
    </row>
    <row r="900" spans="1:12" s="111" customFormat="1" ht="37.5" x14ac:dyDescent="0.2">
      <c r="A900" s="378"/>
      <c r="B900" s="345"/>
      <c r="C900" s="128" t="s">
        <v>22</v>
      </c>
      <c r="D900" s="194">
        <v>0</v>
      </c>
      <c r="E900" s="194">
        <v>0</v>
      </c>
      <c r="F900" s="194">
        <v>0</v>
      </c>
      <c r="G900" s="194">
        <v>0</v>
      </c>
      <c r="H900" s="194">
        <v>0</v>
      </c>
      <c r="I900" s="194">
        <v>0</v>
      </c>
      <c r="J900" s="194">
        <v>0</v>
      </c>
      <c r="K900" s="194">
        <v>0</v>
      </c>
      <c r="L900" s="194">
        <v>0</v>
      </c>
    </row>
    <row r="901" spans="1:12" s="111" customFormat="1" ht="37.5" x14ac:dyDescent="0.2">
      <c r="A901" s="378"/>
      <c r="B901" s="345"/>
      <c r="C901" s="128" t="s">
        <v>16</v>
      </c>
      <c r="D901" s="194">
        <v>0</v>
      </c>
      <c r="E901" s="194">
        <v>0</v>
      </c>
      <c r="F901" s="194">
        <v>0</v>
      </c>
      <c r="G901" s="194">
        <v>0</v>
      </c>
      <c r="H901" s="194">
        <v>0</v>
      </c>
      <c r="I901" s="194">
        <v>0</v>
      </c>
      <c r="J901" s="194">
        <v>0</v>
      </c>
      <c r="K901" s="194">
        <v>0</v>
      </c>
      <c r="L901" s="194">
        <v>0</v>
      </c>
    </row>
    <row r="902" spans="1:12" s="111" customFormat="1" ht="37.5" x14ac:dyDescent="0.2">
      <c r="A902" s="378"/>
      <c r="B902" s="345"/>
      <c r="C902" s="128" t="s">
        <v>17</v>
      </c>
      <c r="D902" s="194">
        <v>0</v>
      </c>
      <c r="E902" s="194">
        <v>0</v>
      </c>
      <c r="F902" s="194">
        <v>0</v>
      </c>
      <c r="G902" s="194">
        <v>0</v>
      </c>
      <c r="H902" s="194">
        <v>0</v>
      </c>
      <c r="I902" s="194">
        <v>0</v>
      </c>
      <c r="J902" s="194">
        <v>0</v>
      </c>
      <c r="K902" s="194">
        <v>0</v>
      </c>
      <c r="L902" s="194">
        <v>0</v>
      </c>
    </row>
    <row r="903" spans="1:12" s="111" customFormat="1" ht="37.5" x14ac:dyDescent="0.2">
      <c r="A903" s="378"/>
      <c r="B903" s="345"/>
      <c r="C903" s="128" t="s">
        <v>18</v>
      </c>
      <c r="D903" s="194">
        <v>0</v>
      </c>
      <c r="E903" s="194">
        <v>0</v>
      </c>
      <c r="F903" s="194">
        <v>0</v>
      </c>
      <c r="G903" s="194">
        <v>0</v>
      </c>
      <c r="H903" s="194">
        <v>0</v>
      </c>
      <c r="I903" s="194">
        <v>0</v>
      </c>
      <c r="J903" s="194">
        <v>0</v>
      </c>
      <c r="K903" s="194">
        <v>0</v>
      </c>
      <c r="L903" s="194">
        <v>0</v>
      </c>
    </row>
    <row r="904" spans="1:12" s="111" customFormat="1" ht="37.5" x14ac:dyDescent="0.2">
      <c r="A904" s="378"/>
      <c r="B904" s="345"/>
      <c r="C904" s="128" t="s">
        <v>19</v>
      </c>
      <c r="D904" s="194">
        <v>0</v>
      </c>
      <c r="E904" s="194">
        <v>0</v>
      </c>
      <c r="F904" s="194">
        <v>0</v>
      </c>
      <c r="G904" s="194">
        <v>0</v>
      </c>
      <c r="H904" s="194">
        <v>0</v>
      </c>
      <c r="I904" s="194">
        <v>0</v>
      </c>
      <c r="J904" s="194">
        <v>0</v>
      </c>
      <c r="K904" s="194">
        <v>0</v>
      </c>
      <c r="L904" s="194">
        <v>0</v>
      </c>
    </row>
    <row r="905" spans="1:12" s="111" customFormat="1" ht="37.5" x14ac:dyDescent="0.2">
      <c r="A905" s="378"/>
      <c r="B905" s="345"/>
      <c r="C905" s="127" t="s">
        <v>20</v>
      </c>
      <c r="D905" s="194">
        <v>0</v>
      </c>
      <c r="E905" s="194">
        <v>0</v>
      </c>
      <c r="F905" s="194">
        <v>0</v>
      </c>
      <c r="G905" s="194">
        <v>0</v>
      </c>
      <c r="H905" s="194">
        <v>0</v>
      </c>
      <c r="I905" s="194">
        <v>0</v>
      </c>
      <c r="J905" s="194">
        <v>0</v>
      </c>
      <c r="K905" s="194">
        <v>0</v>
      </c>
      <c r="L905" s="194">
        <v>0</v>
      </c>
    </row>
    <row r="906" spans="1:12" s="111" customFormat="1" ht="18.75" x14ac:dyDescent="0.2">
      <c r="A906" s="378"/>
      <c r="B906" s="345"/>
      <c r="C906" s="127" t="s">
        <v>11</v>
      </c>
      <c r="D906" s="194">
        <v>0</v>
      </c>
      <c r="E906" s="194">
        <v>0</v>
      </c>
      <c r="F906" s="194">
        <v>0</v>
      </c>
      <c r="G906" s="194">
        <v>0</v>
      </c>
      <c r="H906" s="194">
        <v>0</v>
      </c>
      <c r="I906" s="194">
        <v>0</v>
      </c>
      <c r="J906" s="194">
        <v>0</v>
      </c>
      <c r="K906" s="194">
        <v>0</v>
      </c>
      <c r="L906" s="194">
        <v>0</v>
      </c>
    </row>
    <row r="907" spans="1:12" s="111" customFormat="1" ht="18.75" x14ac:dyDescent="0.2">
      <c r="A907" s="366"/>
      <c r="B907" s="346"/>
      <c r="C907" s="127" t="s">
        <v>10</v>
      </c>
      <c r="D907" s="194">
        <f>E907+F907</f>
        <v>9575.2000000000007</v>
      </c>
      <c r="E907" s="194">
        <v>0</v>
      </c>
      <c r="F907" s="197">
        <f>'прил.1 (2020)'!I111</f>
        <v>9575.2000000000007</v>
      </c>
      <c r="G907" s="198"/>
      <c r="H907" s="198"/>
      <c r="I907" s="198"/>
      <c r="J907" s="197">
        <f>K907+L907</f>
        <v>9575.2000000000007</v>
      </c>
      <c r="K907" s="197">
        <v>0</v>
      </c>
      <c r="L907" s="197">
        <f>'прил.1 (2020)'!P112</f>
        <v>9575.2000000000007</v>
      </c>
    </row>
    <row r="908" spans="1:12" s="111" customFormat="1" ht="18.75" x14ac:dyDescent="0.2">
      <c r="A908" s="365" t="s">
        <v>464</v>
      </c>
      <c r="B908" s="344" t="s">
        <v>467</v>
      </c>
      <c r="C908" s="127" t="s">
        <v>33</v>
      </c>
      <c r="D908" s="194">
        <v>0</v>
      </c>
      <c r="E908" s="194"/>
      <c r="F908" s="197">
        <v>0</v>
      </c>
      <c r="G908" s="198"/>
      <c r="H908" s="198"/>
      <c r="I908" s="198"/>
      <c r="J908" s="197">
        <v>0</v>
      </c>
      <c r="K908" s="197"/>
      <c r="L908" s="197">
        <v>0</v>
      </c>
    </row>
    <row r="909" spans="1:12" s="111" customFormat="1" ht="18.75" x14ac:dyDescent="0.2">
      <c r="A909" s="378"/>
      <c r="B909" s="345"/>
      <c r="C909" s="127" t="s">
        <v>13</v>
      </c>
      <c r="D909" s="194">
        <v>0</v>
      </c>
      <c r="E909" s="194">
        <v>0</v>
      </c>
      <c r="F909" s="194">
        <v>0</v>
      </c>
      <c r="G909" s="194">
        <v>0</v>
      </c>
      <c r="H909" s="194">
        <v>0</v>
      </c>
      <c r="I909" s="194">
        <v>0</v>
      </c>
      <c r="J909" s="194">
        <v>0</v>
      </c>
      <c r="K909" s="194">
        <v>0</v>
      </c>
      <c r="L909" s="194">
        <v>0</v>
      </c>
    </row>
    <row r="910" spans="1:12" s="111" customFormat="1" ht="18.75" x14ac:dyDescent="0.2">
      <c r="A910" s="378"/>
      <c r="B910" s="345"/>
      <c r="C910" s="127" t="s">
        <v>12</v>
      </c>
      <c r="D910" s="194"/>
      <c r="E910" s="194"/>
      <c r="F910" s="197"/>
      <c r="G910" s="198"/>
      <c r="H910" s="198"/>
      <c r="I910" s="198"/>
      <c r="J910" s="197"/>
      <c r="K910" s="197"/>
      <c r="L910" s="197"/>
    </row>
    <row r="911" spans="1:12" s="111" customFormat="1" ht="37.5" x14ac:dyDescent="0.2">
      <c r="A911" s="378"/>
      <c r="B911" s="345"/>
      <c r="C911" s="127" t="s">
        <v>15</v>
      </c>
      <c r="D911" s="194">
        <v>0</v>
      </c>
      <c r="E911" s="194">
        <v>0</v>
      </c>
      <c r="F911" s="194">
        <v>0</v>
      </c>
      <c r="G911" s="194">
        <v>0</v>
      </c>
      <c r="H911" s="194">
        <v>0</v>
      </c>
      <c r="I911" s="194">
        <v>0</v>
      </c>
      <c r="J911" s="194">
        <v>0</v>
      </c>
      <c r="K911" s="194">
        <v>0</v>
      </c>
      <c r="L911" s="194">
        <v>0</v>
      </c>
    </row>
    <row r="912" spans="1:12" s="111" customFormat="1" ht="37.5" x14ac:dyDescent="0.2">
      <c r="A912" s="378"/>
      <c r="B912" s="345"/>
      <c r="C912" s="128" t="s">
        <v>21</v>
      </c>
      <c r="D912" s="194">
        <v>0</v>
      </c>
      <c r="E912" s="194">
        <v>0</v>
      </c>
      <c r="F912" s="194">
        <v>0</v>
      </c>
      <c r="G912" s="194">
        <v>0</v>
      </c>
      <c r="H912" s="194">
        <v>0</v>
      </c>
      <c r="I912" s="194">
        <v>0</v>
      </c>
      <c r="J912" s="194">
        <v>0</v>
      </c>
      <c r="K912" s="194">
        <v>0</v>
      </c>
      <c r="L912" s="194">
        <v>0</v>
      </c>
    </row>
    <row r="913" spans="1:12" s="111" customFormat="1" ht="37.5" x14ac:dyDescent="0.2">
      <c r="A913" s="378"/>
      <c r="B913" s="345"/>
      <c r="C913" s="128" t="s">
        <v>22</v>
      </c>
      <c r="D913" s="194">
        <v>0</v>
      </c>
      <c r="E913" s="194">
        <v>0</v>
      </c>
      <c r="F913" s="194">
        <v>0</v>
      </c>
      <c r="G913" s="194">
        <v>0</v>
      </c>
      <c r="H913" s="194">
        <v>0</v>
      </c>
      <c r="I913" s="194">
        <v>0</v>
      </c>
      <c r="J913" s="194">
        <v>0</v>
      </c>
      <c r="K913" s="194">
        <v>0</v>
      </c>
      <c r="L913" s="194">
        <v>0</v>
      </c>
    </row>
    <row r="914" spans="1:12" s="111" customFormat="1" ht="37.5" x14ac:dyDescent="0.2">
      <c r="A914" s="378"/>
      <c r="B914" s="345"/>
      <c r="C914" s="128" t="s">
        <v>16</v>
      </c>
      <c r="D914" s="194">
        <v>0</v>
      </c>
      <c r="E914" s="194">
        <v>0</v>
      </c>
      <c r="F914" s="194">
        <v>0</v>
      </c>
      <c r="G914" s="194">
        <v>0</v>
      </c>
      <c r="H914" s="194">
        <v>0</v>
      </c>
      <c r="I914" s="194">
        <v>0</v>
      </c>
      <c r="J914" s="194">
        <v>0</v>
      </c>
      <c r="K914" s="194">
        <v>0</v>
      </c>
      <c r="L914" s="194">
        <v>0</v>
      </c>
    </row>
    <row r="915" spans="1:12" s="111" customFormat="1" ht="37.5" x14ac:dyDescent="0.2">
      <c r="A915" s="378"/>
      <c r="B915" s="345"/>
      <c r="C915" s="128" t="s">
        <v>17</v>
      </c>
      <c r="D915" s="194">
        <v>0</v>
      </c>
      <c r="E915" s="194">
        <v>0</v>
      </c>
      <c r="F915" s="194">
        <v>0</v>
      </c>
      <c r="G915" s="194">
        <v>0</v>
      </c>
      <c r="H915" s="194">
        <v>0</v>
      </c>
      <c r="I915" s="194">
        <v>0</v>
      </c>
      <c r="J915" s="194">
        <v>0</v>
      </c>
      <c r="K915" s="194">
        <v>0</v>
      </c>
      <c r="L915" s="194">
        <v>0</v>
      </c>
    </row>
    <row r="916" spans="1:12" s="111" customFormat="1" ht="37.5" x14ac:dyDescent="0.2">
      <c r="A916" s="378"/>
      <c r="B916" s="345"/>
      <c r="C916" s="128" t="s">
        <v>18</v>
      </c>
      <c r="D916" s="194">
        <v>0</v>
      </c>
      <c r="E916" s="194">
        <v>0</v>
      </c>
      <c r="F916" s="194">
        <v>0</v>
      </c>
      <c r="G916" s="194">
        <v>0</v>
      </c>
      <c r="H916" s="194">
        <v>0</v>
      </c>
      <c r="I916" s="194">
        <v>0</v>
      </c>
      <c r="J916" s="194">
        <v>0</v>
      </c>
      <c r="K916" s="194">
        <v>0</v>
      </c>
      <c r="L916" s="194">
        <v>0</v>
      </c>
    </row>
    <row r="917" spans="1:12" s="111" customFormat="1" ht="37.5" x14ac:dyDescent="0.2">
      <c r="A917" s="378"/>
      <c r="B917" s="345"/>
      <c r="C917" s="128" t="s">
        <v>19</v>
      </c>
      <c r="D917" s="194">
        <v>0</v>
      </c>
      <c r="E917" s="194">
        <v>0</v>
      </c>
      <c r="F917" s="194">
        <v>0</v>
      </c>
      <c r="G917" s="194">
        <v>0</v>
      </c>
      <c r="H917" s="194">
        <v>0</v>
      </c>
      <c r="I917" s="194">
        <v>0</v>
      </c>
      <c r="J917" s="194">
        <v>0</v>
      </c>
      <c r="K917" s="194">
        <v>0</v>
      </c>
      <c r="L917" s="194">
        <v>0</v>
      </c>
    </row>
    <row r="918" spans="1:12" s="111" customFormat="1" ht="37.5" x14ac:dyDescent="0.2">
      <c r="A918" s="378"/>
      <c r="B918" s="345"/>
      <c r="C918" s="127" t="s">
        <v>20</v>
      </c>
      <c r="D918" s="194">
        <v>0</v>
      </c>
      <c r="E918" s="194">
        <v>0</v>
      </c>
      <c r="F918" s="194">
        <v>0</v>
      </c>
      <c r="G918" s="194">
        <v>0</v>
      </c>
      <c r="H918" s="194">
        <v>0</v>
      </c>
      <c r="I918" s="194">
        <v>0</v>
      </c>
      <c r="J918" s="194">
        <v>0</v>
      </c>
      <c r="K918" s="194">
        <v>0</v>
      </c>
      <c r="L918" s="194">
        <v>0</v>
      </c>
    </row>
    <row r="919" spans="1:12" s="111" customFormat="1" ht="18.75" x14ac:dyDescent="0.2">
      <c r="A919" s="378"/>
      <c r="B919" s="345"/>
      <c r="C919" s="127" t="s">
        <v>11</v>
      </c>
      <c r="D919" s="194">
        <v>0</v>
      </c>
      <c r="E919" s="194">
        <v>0</v>
      </c>
      <c r="F919" s="194">
        <v>0</v>
      </c>
      <c r="G919" s="194">
        <v>0</v>
      </c>
      <c r="H919" s="194">
        <v>0</v>
      </c>
      <c r="I919" s="194">
        <v>0</v>
      </c>
      <c r="J919" s="194">
        <v>0</v>
      </c>
      <c r="K919" s="194">
        <v>0</v>
      </c>
      <c r="L919" s="194">
        <v>0</v>
      </c>
    </row>
    <row r="920" spans="1:12" s="111" customFormat="1" ht="18.75" x14ac:dyDescent="0.2">
      <c r="A920" s="366"/>
      <c r="B920" s="346"/>
      <c r="C920" s="127" t="s">
        <v>10</v>
      </c>
      <c r="D920" s="194">
        <v>0</v>
      </c>
      <c r="E920" s="194">
        <v>0</v>
      </c>
      <c r="F920" s="197">
        <v>0</v>
      </c>
      <c r="G920" s="198"/>
      <c r="H920" s="198"/>
      <c r="I920" s="198"/>
      <c r="J920" s="197">
        <v>0</v>
      </c>
      <c r="K920" s="197">
        <v>0</v>
      </c>
      <c r="L920" s="197">
        <v>0</v>
      </c>
    </row>
    <row r="921" spans="1:12" s="111" customFormat="1" ht="18.75" x14ac:dyDescent="0.2">
      <c r="A921" s="367" t="s">
        <v>95</v>
      </c>
      <c r="B921" s="367" t="s">
        <v>126</v>
      </c>
      <c r="C921" s="127" t="s">
        <v>33</v>
      </c>
      <c r="D921" s="194">
        <f t="shared" ref="D921:D922" si="154">E921+F921</f>
        <v>0</v>
      </c>
      <c r="E921" s="194">
        <f>E922+E932+E933</f>
        <v>0</v>
      </c>
      <c r="F921" s="197">
        <f>F922+F932+F933</f>
        <v>0</v>
      </c>
      <c r="G921" s="198"/>
      <c r="H921" s="198"/>
      <c r="I921" s="198"/>
      <c r="J921" s="197">
        <f t="shared" ref="J921:J922" si="155">K921+L921</f>
        <v>0</v>
      </c>
      <c r="K921" s="197">
        <f>K922+K932+K933</f>
        <v>0</v>
      </c>
      <c r="L921" s="197">
        <f>L922+L932+L933</f>
        <v>0</v>
      </c>
    </row>
    <row r="922" spans="1:12" s="111" customFormat="1" ht="18.75" x14ac:dyDescent="0.2">
      <c r="A922" s="367"/>
      <c r="B922" s="367"/>
      <c r="C922" s="127" t="s">
        <v>13</v>
      </c>
      <c r="D922" s="194">
        <f t="shared" si="154"/>
        <v>0</v>
      </c>
      <c r="E922" s="194">
        <f>E924+E931</f>
        <v>0</v>
      </c>
      <c r="F922" s="197">
        <f>F924+F931</f>
        <v>0</v>
      </c>
      <c r="G922" s="198"/>
      <c r="H922" s="198"/>
      <c r="I922" s="198"/>
      <c r="J922" s="197">
        <f t="shared" si="155"/>
        <v>0</v>
      </c>
      <c r="K922" s="197">
        <f>K924+K931</f>
        <v>0</v>
      </c>
      <c r="L922" s="197">
        <f>L924+L931</f>
        <v>0</v>
      </c>
    </row>
    <row r="923" spans="1:12" s="111" customFormat="1" ht="18.75" x14ac:dyDescent="0.2">
      <c r="A923" s="367"/>
      <c r="B923" s="367"/>
      <c r="C923" s="127" t="s">
        <v>12</v>
      </c>
      <c r="D923" s="194"/>
      <c r="E923" s="194"/>
      <c r="F923" s="197"/>
      <c r="G923" s="198"/>
      <c r="H923" s="198"/>
      <c r="I923" s="198"/>
      <c r="J923" s="197"/>
      <c r="K923" s="197"/>
      <c r="L923" s="197"/>
    </row>
    <row r="924" spans="1:12" s="111" customFormat="1" ht="37.5" x14ac:dyDescent="0.2">
      <c r="A924" s="367"/>
      <c r="B924" s="367"/>
      <c r="C924" s="127" t="s">
        <v>15</v>
      </c>
      <c r="D924" s="194">
        <f t="shared" ref="D924:D935" si="156">E924+F924</f>
        <v>0</v>
      </c>
      <c r="E924" s="194">
        <f>E925+E926+E927+E928+E929+E930</f>
        <v>0</v>
      </c>
      <c r="F924" s="197">
        <f>F925+F926+F927+F928+F929+F930</f>
        <v>0</v>
      </c>
      <c r="G924" s="198"/>
      <c r="H924" s="198"/>
      <c r="I924" s="198"/>
      <c r="J924" s="197">
        <f t="shared" ref="J924:J935" si="157">K924+L924</f>
        <v>0</v>
      </c>
      <c r="K924" s="197">
        <f>K925+K926+K927+K928+K929+K930</f>
        <v>0</v>
      </c>
      <c r="L924" s="197">
        <f>L925+L926+L927+L928+L929+L930</f>
        <v>0</v>
      </c>
    </row>
    <row r="925" spans="1:12" s="111" customFormat="1" ht="37.5" x14ac:dyDescent="0.2">
      <c r="A925" s="367"/>
      <c r="B925" s="367"/>
      <c r="C925" s="128" t="s">
        <v>21</v>
      </c>
      <c r="D925" s="194">
        <f t="shared" si="156"/>
        <v>0</v>
      </c>
      <c r="E925" s="194">
        <f t="shared" ref="E925:F933" si="158">E938+E977+E1003+E1029</f>
        <v>0</v>
      </c>
      <c r="F925" s="197">
        <f t="shared" si="158"/>
        <v>0</v>
      </c>
      <c r="G925" s="198"/>
      <c r="H925" s="198"/>
      <c r="I925" s="198"/>
      <c r="J925" s="197">
        <f t="shared" si="157"/>
        <v>0</v>
      </c>
      <c r="K925" s="197">
        <f t="shared" ref="K925:L933" si="159">K938+K977+K1003+K1029</f>
        <v>0</v>
      </c>
      <c r="L925" s="197">
        <f t="shared" si="159"/>
        <v>0</v>
      </c>
    </row>
    <row r="926" spans="1:12" s="111" customFormat="1" ht="37.5" x14ac:dyDescent="0.2">
      <c r="A926" s="367"/>
      <c r="B926" s="367"/>
      <c r="C926" s="128" t="s">
        <v>22</v>
      </c>
      <c r="D926" s="194">
        <f t="shared" si="156"/>
        <v>0</v>
      </c>
      <c r="E926" s="194">
        <f t="shared" si="158"/>
        <v>0</v>
      </c>
      <c r="F926" s="194">
        <f t="shared" si="158"/>
        <v>0</v>
      </c>
      <c r="G926" s="195"/>
      <c r="H926" s="195"/>
      <c r="I926" s="195"/>
      <c r="J926" s="194">
        <f t="shared" si="157"/>
        <v>0</v>
      </c>
      <c r="K926" s="194">
        <f t="shared" si="159"/>
        <v>0</v>
      </c>
      <c r="L926" s="194">
        <f t="shared" si="159"/>
        <v>0</v>
      </c>
    </row>
    <row r="927" spans="1:12" s="111" customFormat="1" ht="37.5" x14ac:dyDescent="0.2">
      <c r="A927" s="367"/>
      <c r="B927" s="367"/>
      <c r="C927" s="128" t="s">
        <v>16</v>
      </c>
      <c r="D927" s="194">
        <f t="shared" si="156"/>
        <v>0</v>
      </c>
      <c r="E927" s="194">
        <f t="shared" si="158"/>
        <v>0</v>
      </c>
      <c r="F927" s="194">
        <f t="shared" si="158"/>
        <v>0</v>
      </c>
      <c r="G927" s="195"/>
      <c r="H927" s="195"/>
      <c r="I927" s="195"/>
      <c r="J927" s="194">
        <f t="shared" si="157"/>
        <v>0</v>
      </c>
      <c r="K927" s="194">
        <f t="shared" si="159"/>
        <v>0</v>
      </c>
      <c r="L927" s="194">
        <f t="shared" si="159"/>
        <v>0</v>
      </c>
    </row>
    <row r="928" spans="1:12" s="111" customFormat="1" ht="37.5" x14ac:dyDescent="0.2">
      <c r="A928" s="367"/>
      <c r="B928" s="367"/>
      <c r="C928" s="128" t="s">
        <v>17</v>
      </c>
      <c r="D928" s="194">
        <f t="shared" si="156"/>
        <v>0</v>
      </c>
      <c r="E928" s="194">
        <f t="shared" si="158"/>
        <v>0</v>
      </c>
      <c r="F928" s="194">
        <f t="shared" si="158"/>
        <v>0</v>
      </c>
      <c r="G928" s="195"/>
      <c r="H928" s="195"/>
      <c r="I928" s="195"/>
      <c r="J928" s="194">
        <f t="shared" si="157"/>
        <v>0</v>
      </c>
      <c r="K928" s="194">
        <f t="shared" si="159"/>
        <v>0</v>
      </c>
      <c r="L928" s="194">
        <f t="shared" si="159"/>
        <v>0</v>
      </c>
    </row>
    <row r="929" spans="1:12" s="111" customFormat="1" ht="37.5" x14ac:dyDescent="0.2">
      <c r="A929" s="367"/>
      <c r="B929" s="367"/>
      <c r="C929" s="128" t="s">
        <v>18</v>
      </c>
      <c r="D929" s="194">
        <f t="shared" si="156"/>
        <v>0</v>
      </c>
      <c r="E929" s="194">
        <f t="shared" si="158"/>
        <v>0</v>
      </c>
      <c r="F929" s="194">
        <f t="shared" si="158"/>
        <v>0</v>
      </c>
      <c r="G929" s="195"/>
      <c r="H929" s="195"/>
      <c r="I929" s="195"/>
      <c r="J929" s="194">
        <f t="shared" si="157"/>
        <v>0</v>
      </c>
      <c r="K929" s="194">
        <f t="shared" si="159"/>
        <v>0</v>
      </c>
      <c r="L929" s="194">
        <f t="shared" si="159"/>
        <v>0</v>
      </c>
    </row>
    <row r="930" spans="1:12" s="111" customFormat="1" ht="37.5" x14ac:dyDescent="0.2">
      <c r="A930" s="367"/>
      <c r="B930" s="367"/>
      <c r="C930" s="128" t="s">
        <v>19</v>
      </c>
      <c r="D930" s="194">
        <f t="shared" si="156"/>
        <v>0</v>
      </c>
      <c r="E930" s="194">
        <f t="shared" si="158"/>
        <v>0</v>
      </c>
      <c r="F930" s="194">
        <f t="shared" si="158"/>
        <v>0</v>
      </c>
      <c r="G930" s="195"/>
      <c r="H930" s="195"/>
      <c r="I930" s="195"/>
      <c r="J930" s="194">
        <f t="shared" si="157"/>
        <v>0</v>
      </c>
      <c r="K930" s="194">
        <f t="shared" si="159"/>
        <v>0</v>
      </c>
      <c r="L930" s="194">
        <f t="shared" si="159"/>
        <v>0</v>
      </c>
    </row>
    <row r="931" spans="1:12" s="111" customFormat="1" ht="37.5" x14ac:dyDescent="0.2">
      <c r="A931" s="367"/>
      <c r="B931" s="367"/>
      <c r="C931" s="127" t="s">
        <v>20</v>
      </c>
      <c r="D931" s="194">
        <f t="shared" si="156"/>
        <v>0</v>
      </c>
      <c r="E931" s="194">
        <f t="shared" si="158"/>
        <v>0</v>
      </c>
      <c r="F931" s="194">
        <f t="shared" si="158"/>
        <v>0</v>
      </c>
      <c r="G931" s="195"/>
      <c r="H931" s="195"/>
      <c r="I931" s="195"/>
      <c r="J931" s="194">
        <f t="shared" si="157"/>
        <v>0</v>
      </c>
      <c r="K931" s="194">
        <f t="shared" si="159"/>
        <v>0</v>
      </c>
      <c r="L931" s="194">
        <f t="shared" si="159"/>
        <v>0</v>
      </c>
    </row>
    <row r="932" spans="1:12" s="111" customFormat="1" ht="18.75" x14ac:dyDescent="0.2">
      <c r="A932" s="367"/>
      <c r="B932" s="367"/>
      <c r="C932" s="127" t="s">
        <v>11</v>
      </c>
      <c r="D932" s="194">
        <f t="shared" si="156"/>
        <v>0</v>
      </c>
      <c r="E932" s="194">
        <f t="shared" si="158"/>
        <v>0</v>
      </c>
      <c r="F932" s="194">
        <f t="shared" si="158"/>
        <v>0</v>
      </c>
      <c r="G932" s="195"/>
      <c r="H932" s="195"/>
      <c r="I932" s="195"/>
      <c r="J932" s="194">
        <f t="shared" si="157"/>
        <v>0</v>
      </c>
      <c r="K932" s="194">
        <f t="shared" si="159"/>
        <v>0</v>
      </c>
      <c r="L932" s="194">
        <f t="shared" si="159"/>
        <v>0</v>
      </c>
    </row>
    <row r="933" spans="1:12" s="111" customFormat="1" ht="18.75" x14ac:dyDescent="0.2">
      <c r="A933" s="367"/>
      <c r="B933" s="367"/>
      <c r="C933" s="127" t="s">
        <v>10</v>
      </c>
      <c r="D933" s="194">
        <f t="shared" si="156"/>
        <v>0</v>
      </c>
      <c r="E933" s="194">
        <f t="shared" si="158"/>
        <v>0</v>
      </c>
      <c r="F933" s="194">
        <f t="shared" si="158"/>
        <v>0</v>
      </c>
      <c r="G933" s="195"/>
      <c r="H933" s="195"/>
      <c r="I933" s="195"/>
      <c r="J933" s="194">
        <f t="shared" si="157"/>
        <v>0</v>
      </c>
      <c r="K933" s="194">
        <f t="shared" si="159"/>
        <v>0</v>
      </c>
      <c r="L933" s="194">
        <f t="shared" si="159"/>
        <v>0</v>
      </c>
    </row>
    <row r="934" spans="1:12" s="111" customFormat="1" ht="18.75" customHeight="1" x14ac:dyDescent="0.2">
      <c r="A934" s="367" t="s">
        <v>70</v>
      </c>
      <c r="B934" s="367" t="s">
        <v>127</v>
      </c>
      <c r="C934" s="127" t="s">
        <v>33</v>
      </c>
      <c r="D934" s="194">
        <f t="shared" si="156"/>
        <v>0</v>
      </c>
      <c r="E934" s="194">
        <f>E935+E945+E946</f>
        <v>0</v>
      </c>
      <c r="F934" s="194">
        <f>F935+F945+F946</f>
        <v>0</v>
      </c>
      <c r="G934" s="195"/>
      <c r="H934" s="195"/>
      <c r="I934" s="195"/>
      <c r="J934" s="194">
        <f t="shared" si="157"/>
        <v>0</v>
      </c>
      <c r="K934" s="194">
        <f>K935+K945+K946</f>
        <v>0</v>
      </c>
      <c r="L934" s="194">
        <f>L935+L945+L946</f>
        <v>0</v>
      </c>
    </row>
    <row r="935" spans="1:12" s="111" customFormat="1" ht="18.75" customHeight="1" x14ac:dyDescent="0.2">
      <c r="A935" s="367"/>
      <c r="B935" s="367"/>
      <c r="C935" s="127" t="s">
        <v>13</v>
      </c>
      <c r="D935" s="194">
        <f t="shared" si="156"/>
        <v>0</v>
      </c>
      <c r="E935" s="194">
        <f>E937+E944</f>
        <v>0</v>
      </c>
      <c r="F935" s="194">
        <f>F937+F944</f>
        <v>0</v>
      </c>
      <c r="G935" s="195"/>
      <c r="H935" s="195"/>
      <c r="I935" s="195"/>
      <c r="J935" s="194">
        <f t="shared" si="157"/>
        <v>0</v>
      </c>
      <c r="K935" s="194">
        <f>K937+K944</f>
        <v>0</v>
      </c>
      <c r="L935" s="194">
        <f>L937+L944</f>
        <v>0</v>
      </c>
    </row>
    <row r="936" spans="1:12" s="111" customFormat="1" ht="18.75" customHeight="1" x14ac:dyDescent="0.2">
      <c r="A936" s="367"/>
      <c r="B936" s="367"/>
      <c r="C936" s="127" t="s">
        <v>12</v>
      </c>
      <c r="D936" s="194"/>
      <c r="E936" s="194"/>
      <c r="F936" s="194"/>
      <c r="G936" s="195"/>
      <c r="H936" s="195"/>
      <c r="I936" s="195"/>
      <c r="J936" s="194"/>
      <c r="K936" s="194"/>
      <c r="L936" s="194"/>
    </row>
    <row r="937" spans="1:12" s="111" customFormat="1" ht="37.5" customHeight="1" x14ac:dyDescent="0.2">
      <c r="A937" s="367"/>
      <c r="B937" s="367"/>
      <c r="C937" s="127" t="s">
        <v>15</v>
      </c>
      <c r="D937" s="194">
        <f t="shared" ref="D937:D948" si="160">E937+F937</f>
        <v>0</v>
      </c>
      <c r="E937" s="194">
        <f>E938+E939+E940+E941+E942+E943</f>
        <v>0</v>
      </c>
      <c r="F937" s="194">
        <f>F938+F939+F940+F941+F942+F943</f>
        <v>0</v>
      </c>
      <c r="G937" s="195"/>
      <c r="H937" s="195"/>
      <c r="I937" s="195"/>
      <c r="J937" s="194">
        <f t="shared" ref="J937:J948" si="161">K937+L937</f>
        <v>0</v>
      </c>
      <c r="K937" s="194">
        <f>K938+K939+K940+K941+K942+K943</f>
        <v>0</v>
      </c>
      <c r="L937" s="194">
        <f>L938+L939+L940+L941+L942+L943</f>
        <v>0</v>
      </c>
    </row>
    <row r="938" spans="1:12" s="111" customFormat="1" ht="37.5" customHeight="1" x14ac:dyDescent="0.2">
      <c r="A938" s="367"/>
      <c r="B938" s="367"/>
      <c r="C938" s="128" t="s">
        <v>21</v>
      </c>
      <c r="D938" s="194">
        <f t="shared" si="160"/>
        <v>0</v>
      </c>
      <c r="E938" s="194">
        <f t="shared" ref="E938:F946" si="162">E951+E964</f>
        <v>0</v>
      </c>
      <c r="F938" s="194">
        <f t="shared" si="162"/>
        <v>0</v>
      </c>
      <c r="G938" s="195"/>
      <c r="H938" s="195"/>
      <c r="I938" s="195"/>
      <c r="J938" s="194">
        <f t="shared" si="161"/>
        <v>0</v>
      </c>
      <c r="K938" s="194">
        <f t="shared" ref="K938:L946" si="163">K951+K964</f>
        <v>0</v>
      </c>
      <c r="L938" s="194">
        <f t="shared" si="163"/>
        <v>0</v>
      </c>
    </row>
    <row r="939" spans="1:12" s="111" customFormat="1" ht="37.5" customHeight="1" x14ac:dyDescent="0.2">
      <c r="A939" s="367"/>
      <c r="B939" s="367"/>
      <c r="C939" s="128" t="s">
        <v>22</v>
      </c>
      <c r="D939" s="194">
        <f t="shared" si="160"/>
        <v>0</v>
      </c>
      <c r="E939" s="194">
        <f t="shared" si="162"/>
        <v>0</v>
      </c>
      <c r="F939" s="194">
        <f t="shared" si="162"/>
        <v>0</v>
      </c>
      <c r="G939" s="195"/>
      <c r="H939" s="195"/>
      <c r="I939" s="195"/>
      <c r="J939" s="194">
        <f t="shared" si="161"/>
        <v>0</v>
      </c>
      <c r="K939" s="194">
        <f t="shared" si="163"/>
        <v>0</v>
      </c>
      <c r="L939" s="194">
        <f t="shared" si="163"/>
        <v>0</v>
      </c>
    </row>
    <row r="940" spans="1:12" s="111" customFormat="1" ht="37.5" customHeight="1" x14ac:dyDescent="0.2">
      <c r="A940" s="367"/>
      <c r="B940" s="367"/>
      <c r="C940" s="128" t="s">
        <v>16</v>
      </c>
      <c r="D940" s="194">
        <f t="shared" si="160"/>
        <v>0</v>
      </c>
      <c r="E940" s="194">
        <f t="shared" si="162"/>
        <v>0</v>
      </c>
      <c r="F940" s="194">
        <f t="shared" si="162"/>
        <v>0</v>
      </c>
      <c r="G940" s="195"/>
      <c r="H940" s="195"/>
      <c r="I940" s="195"/>
      <c r="J940" s="194">
        <f t="shared" si="161"/>
        <v>0</v>
      </c>
      <c r="K940" s="194">
        <f t="shared" si="163"/>
        <v>0</v>
      </c>
      <c r="L940" s="194">
        <f t="shared" si="163"/>
        <v>0</v>
      </c>
    </row>
    <row r="941" spans="1:12" s="111" customFormat="1" ht="37.5" customHeight="1" x14ac:dyDescent="0.2">
      <c r="A941" s="367"/>
      <c r="B941" s="367"/>
      <c r="C941" s="128" t="s">
        <v>17</v>
      </c>
      <c r="D941" s="194">
        <f t="shared" si="160"/>
        <v>0</v>
      </c>
      <c r="E941" s="194">
        <f t="shared" si="162"/>
        <v>0</v>
      </c>
      <c r="F941" s="194">
        <f t="shared" si="162"/>
        <v>0</v>
      </c>
      <c r="G941" s="195"/>
      <c r="H941" s="195"/>
      <c r="I941" s="195"/>
      <c r="J941" s="194">
        <f t="shared" si="161"/>
        <v>0</v>
      </c>
      <c r="K941" s="194">
        <f t="shared" si="163"/>
        <v>0</v>
      </c>
      <c r="L941" s="194">
        <f t="shared" si="163"/>
        <v>0</v>
      </c>
    </row>
    <row r="942" spans="1:12" s="111" customFormat="1" ht="37.5" customHeight="1" x14ac:dyDescent="0.2">
      <c r="A942" s="367"/>
      <c r="B942" s="367"/>
      <c r="C942" s="128" t="s">
        <v>18</v>
      </c>
      <c r="D942" s="194">
        <f t="shared" si="160"/>
        <v>0</v>
      </c>
      <c r="E942" s="194">
        <f t="shared" si="162"/>
        <v>0</v>
      </c>
      <c r="F942" s="194">
        <f t="shared" si="162"/>
        <v>0</v>
      </c>
      <c r="G942" s="195"/>
      <c r="H942" s="195"/>
      <c r="I942" s="195"/>
      <c r="J942" s="194">
        <f t="shared" si="161"/>
        <v>0</v>
      </c>
      <c r="K942" s="194">
        <f t="shared" si="163"/>
        <v>0</v>
      </c>
      <c r="L942" s="194">
        <f t="shared" si="163"/>
        <v>0</v>
      </c>
    </row>
    <row r="943" spans="1:12" s="111" customFormat="1" ht="37.5" customHeight="1" x14ac:dyDescent="0.2">
      <c r="A943" s="367"/>
      <c r="B943" s="367"/>
      <c r="C943" s="128" t="s">
        <v>19</v>
      </c>
      <c r="D943" s="194">
        <f t="shared" si="160"/>
        <v>0</v>
      </c>
      <c r="E943" s="194">
        <f t="shared" si="162"/>
        <v>0</v>
      </c>
      <c r="F943" s="194">
        <f t="shared" si="162"/>
        <v>0</v>
      </c>
      <c r="G943" s="195"/>
      <c r="H943" s="195"/>
      <c r="I943" s="195"/>
      <c r="J943" s="194">
        <f t="shared" si="161"/>
        <v>0</v>
      </c>
      <c r="K943" s="194">
        <f t="shared" si="163"/>
        <v>0</v>
      </c>
      <c r="L943" s="194">
        <f t="shared" si="163"/>
        <v>0</v>
      </c>
    </row>
    <row r="944" spans="1:12" s="111" customFormat="1" ht="37.5" customHeight="1" x14ac:dyDescent="0.2">
      <c r="A944" s="367"/>
      <c r="B944" s="367"/>
      <c r="C944" s="127" t="s">
        <v>20</v>
      </c>
      <c r="D944" s="194">
        <f t="shared" si="160"/>
        <v>0</v>
      </c>
      <c r="E944" s="194">
        <f t="shared" si="162"/>
        <v>0</v>
      </c>
      <c r="F944" s="194">
        <f t="shared" si="162"/>
        <v>0</v>
      </c>
      <c r="G944" s="195"/>
      <c r="H944" s="195"/>
      <c r="I944" s="195"/>
      <c r="J944" s="194">
        <f t="shared" si="161"/>
        <v>0</v>
      </c>
      <c r="K944" s="194">
        <f t="shared" si="163"/>
        <v>0</v>
      </c>
      <c r="L944" s="194">
        <f t="shared" si="163"/>
        <v>0</v>
      </c>
    </row>
    <row r="945" spans="1:12" s="111" customFormat="1" ht="18.75" customHeight="1" x14ac:dyDescent="0.2">
      <c r="A945" s="367"/>
      <c r="B945" s="367"/>
      <c r="C945" s="127" t="s">
        <v>11</v>
      </c>
      <c r="D945" s="194">
        <f t="shared" si="160"/>
        <v>0</v>
      </c>
      <c r="E945" s="194">
        <f t="shared" si="162"/>
        <v>0</v>
      </c>
      <c r="F945" s="194">
        <f t="shared" si="162"/>
        <v>0</v>
      </c>
      <c r="G945" s="195"/>
      <c r="H945" s="195"/>
      <c r="I945" s="195"/>
      <c r="J945" s="194">
        <f t="shared" si="161"/>
        <v>0</v>
      </c>
      <c r="K945" s="194">
        <f t="shared" si="163"/>
        <v>0</v>
      </c>
      <c r="L945" s="194">
        <f t="shared" si="163"/>
        <v>0</v>
      </c>
    </row>
    <row r="946" spans="1:12" s="111" customFormat="1" ht="18.75" customHeight="1" x14ac:dyDescent="0.2">
      <c r="A946" s="367"/>
      <c r="B946" s="367"/>
      <c r="C946" s="127" t="s">
        <v>10</v>
      </c>
      <c r="D946" s="194">
        <f t="shared" si="160"/>
        <v>0</v>
      </c>
      <c r="E946" s="194">
        <f t="shared" si="162"/>
        <v>0</v>
      </c>
      <c r="F946" s="194">
        <f t="shared" si="162"/>
        <v>0</v>
      </c>
      <c r="G946" s="195"/>
      <c r="H946" s="195"/>
      <c r="I946" s="195"/>
      <c r="J946" s="194">
        <f t="shared" si="161"/>
        <v>0</v>
      </c>
      <c r="K946" s="194">
        <f t="shared" si="163"/>
        <v>0</v>
      </c>
      <c r="L946" s="194">
        <f t="shared" si="163"/>
        <v>0</v>
      </c>
    </row>
    <row r="947" spans="1:12" s="111" customFormat="1" ht="18.75" hidden="1" customHeight="1" x14ac:dyDescent="0.2">
      <c r="A947" s="373" t="s">
        <v>73</v>
      </c>
      <c r="B947" s="367" t="s">
        <v>128</v>
      </c>
      <c r="C947" s="127" t="s">
        <v>33</v>
      </c>
      <c r="D947" s="194">
        <f t="shared" si="160"/>
        <v>0</v>
      </c>
      <c r="E947" s="194">
        <f>E948+E958+E959</f>
        <v>0</v>
      </c>
      <c r="F947" s="194">
        <f>F948+F958+F959</f>
        <v>0</v>
      </c>
      <c r="G947" s="195"/>
      <c r="H947" s="195"/>
      <c r="I947" s="195"/>
      <c r="J947" s="194">
        <f t="shared" si="161"/>
        <v>0</v>
      </c>
      <c r="K947" s="194">
        <f>K948+K958+K959</f>
        <v>0</v>
      </c>
      <c r="L947" s="194">
        <f>L948+L958+L959</f>
        <v>0</v>
      </c>
    </row>
    <row r="948" spans="1:12" s="111" customFormat="1" ht="18.75" hidden="1" customHeight="1" x14ac:dyDescent="0.2">
      <c r="A948" s="373"/>
      <c r="B948" s="367"/>
      <c r="C948" s="127" t="s">
        <v>13</v>
      </c>
      <c r="D948" s="194">
        <f t="shared" si="160"/>
        <v>0</v>
      </c>
      <c r="E948" s="194">
        <f>E950+E957</f>
        <v>0</v>
      </c>
      <c r="F948" s="194">
        <f>F950+F957</f>
        <v>0</v>
      </c>
      <c r="G948" s="195"/>
      <c r="H948" s="195"/>
      <c r="I948" s="195"/>
      <c r="J948" s="194">
        <f t="shared" si="161"/>
        <v>0</v>
      </c>
      <c r="K948" s="194">
        <f>K950+K957</f>
        <v>0</v>
      </c>
      <c r="L948" s="194">
        <f>L950+L957</f>
        <v>0</v>
      </c>
    </row>
    <row r="949" spans="1:12" s="111" customFormat="1" ht="18.75" hidden="1" customHeight="1" x14ac:dyDescent="0.2">
      <c r="A949" s="373"/>
      <c r="B949" s="367"/>
      <c r="C949" s="127" t="s">
        <v>12</v>
      </c>
      <c r="D949" s="194"/>
      <c r="E949" s="194"/>
      <c r="F949" s="194"/>
      <c r="G949" s="195"/>
      <c r="H949" s="195"/>
      <c r="I949" s="195"/>
      <c r="J949" s="194"/>
      <c r="K949" s="194"/>
      <c r="L949" s="194"/>
    </row>
    <row r="950" spans="1:12" s="111" customFormat="1" ht="37.5" hidden="1" customHeight="1" x14ac:dyDescent="0.2">
      <c r="A950" s="373"/>
      <c r="B950" s="367"/>
      <c r="C950" s="127" t="s">
        <v>15</v>
      </c>
      <c r="D950" s="194">
        <f t="shared" ref="D950:D961" si="164">E950+F950</f>
        <v>0</v>
      </c>
      <c r="E950" s="194">
        <f>E951+E952+E953+E954+E955+E956</f>
        <v>0</v>
      </c>
      <c r="F950" s="194">
        <f>F951+F952+F953+F954+F955+F956</f>
        <v>0</v>
      </c>
      <c r="G950" s="195"/>
      <c r="H950" s="195"/>
      <c r="I950" s="195"/>
      <c r="J950" s="194">
        <f t="shared" ref="J950:J961" si="165">K950+L950</f>
        <v>0</v>
      </c>
      <c r="K950" s="194">
        <f>K951+K952+K953+K954+K955+K956</f>
        <v>0</v>
      </c>
      <c r="L950" s="194">
        <f>L951+L952+L953+L954+L955+L956</f>
        <v>0</v>
      </c>
    </row>
    <row r="951" spans="1:12" s="111" customFormat="1" ht="37.5" hidden="1" customHeight="1" x14ac:dyDescent="0.2">
      <c r="A951" s="373"/>
      <c r="B951" s="367"/>
      <c r="C951" s="128" t="s">
        <v>21</v>
      </c>
      <c r="D951" s="194">
        <f t="shared" si="164"/>
        <v>0</v>
      </c>
      <c r="E951" s="194">
        <v>0</v>
      </c>
      <c r="F951" s="194">
        <v>0</v>
      </c>
      <c r="G951" s="195"/>
      <c r="H951" s="195"/>
      <c r="I951" s="195"/>
      <c r="J951" s="194">
        <f t="shared" si="165"/>
        <v>0</v>
      </c>
      <c r="K951" s="194">
        <v>0</v>
      </c>
      <c r="L951" s="194">
        <v>0</v>
      </c>
    </row>
    <row r="952" spans="1:12" s="111" customFormat="1" ht="37.5" hidden="1" customHeight="1" x14ac:dyDescent="0.2">
      <c r="A952" s="373"/>
      <c r="B952" s="367"/>
      <c r="C952" s="128" t="s">
        <v>22</v>
      </c>
      <c r="D952" s="194">
        <f t="shared" si="164"/>
        <v>0</v>
      </c>
      <c r="E952" s="194">
        <v>0</v>
      </c>
      <c r="F952" s="194">
        <v>0</v>
      </c>
      <c r="G952" s="195"/>
      <c r="H952" s="195"/>
      <c r="I952" s="195"/>
      <c r="J952" s="194">
        <f t="shared" si="165"/>
        <v>0</v>
      </c>
      <c r="K952" s="194">
        <v>0</v>
      </c>
      <c r="L952" s="194">
        <v>0</v>
      </c>
    </row>
    <row r="953" spans="1:12" s="111" customFormat="1" ht="37.5" hidden="1" customHeight="1" x14ac:dyDescent="0.2">
      <c r="A953" s="373"/>
      <c r="B953" s="367"/>
      <c r="C953" s="128" t="s">
        <v>16</v>
      </c>
      <c r="D953" s="194">
        <f t="shared" si="164"/>
        <v>0</v>
      </c>
      <c r="E953" s="194">
        <v>0</v>
      </c>
      <c r="F953" s="194">
        <v>0</v>
      </c>
      <c r="G953" s="195"/>
      <c r="H953" s="195"/>
      <c r="I953" s="195"/>
      <c r="J953" s="194">
        <f t="shared" si="165"/>
        <v>0</v>
      </c>
      <c r="K953" s="194">
        <v>0</v>
      </c>
      <c r="L953" s="194">
        <v>0</v>
      </c>
    </row>
    <row r="954" spans="1:12" s="111" customFormat="1" ht="37.5" hidden="1" customHeight="1" x14ac:dyDescent="0.2">
      <c r="A954" s="373"/>
      <c r="B954" s="367"/>
      <c r="C954" s="128" t="s">
        <v>17</v>
      </c>
      <c r="D954" s="194">
        <f t="shared" si="164"/>
        <v>0</v>
      </c>
      <c r="E954" s="194">
        <v>0</v>
      </c>
      <c r="F954" s="194">
        <v>0</v>
      </c>
      <c r="G954" s="195"/>
      <c r="H954" s="195"/>
      <c r="I954" s="195"/>
      <c r="J954" s="194">
        <f t="shared" si="165"/>
        <v>0</v>
      </c>
      <c r="K954" s="194">
        <v>0</v>
      </c>
      <c r="L954" s="194">
        <v>0</v>
      </c>
    </row>
    <row r="955" spans="1:12" s="111" customFormat="1" ht="37.5" hidden="1" customHeight="1" x14ac:dyDescent="0.2">
      <c r="A955" s="373"/>
      <c r="B955" s="367"/>
      <c r="C955" s="128" t="s">
        <v>18</v>
      </c>
      <c r="D955" s="194">
        <f t="shared" si="164"/>
        <v>0</v>
      </c>
      <c r="E955" s="194">
        <v>0</v>
      </c>
      <c r="F955" s="194">
        <v>0</v>
      </c>
      <c r="G955" s="195"/>
      <c r="H955" s="195"/>
      <c r="I955" s="195"/>
      <c r="J955" s="194">
        <f t="shared" si="165"/>
        <v>0</v>
      </c>
      <c r="K955" s="194">
        <v>0</v>
      </c>
      <c r="L955" s="194">
        <v>0</v>
      </c>
    </row>
    <row r="956" spans="1:12" s="111" customFormat="1" ht="37.5" hidden="1" customHeight="1" x14ac:dyDescent="0.2">
      <c r="A956" s="373"/>
      <c r="B956" s="367"/>
      <c r="C956" s="128" t="s">
        <v>19</v>
      </c>
      <c r="D956" s="194">
        <f t="shared" si="164"/>
        <v>0</v>
      </c>
      <c r="E956" s="194">
        <v>0</v>
      </c>
      <c r="F956" s="194">
        <v>0</v>
      </c>
      <c r="G956" s="195"/>
      <c r="H956" s="195"/>
      <c r="I956" s="195"/>
      <c r="J956" s="194">
        <f t="shared" si="165"/>
        <v>0</v>
      </c>
      <c r="K956" s="194">
        <v>0</v>
      </c>
      <c r="L956" s="194">
        <v>0</v>
      </c>
    </row>
    <row r="957" spans="1:12" s="111" customFormat="1" ht="37.5" hidden="1" customHeight="1" x14ac:dyDescent="0.2">
      <c r="A957" s="373"/>
      <c r="B957" s="367"/>
      <c r="C957" s="127" t="s">
        <v>20</v>
      </c>
      <c r="D957" s="194">
        <f t="shared" si="164"/>
        <v>0</v>
      </c>
      <c r="E957" s="194">
        <v>0</v>
      </c>
      <c r="F957" s="194">
        <v>0</v>
      </c>
      <c r="G957" s="195"/>
      <c r="H957" s="195"/>
      <c r="I957" s="195"/>
      <c r="J957" s="194">
        <f t="shared" si="165"/>
        <v>0</v>
      </c>
      <c r="K957" s="194">
        <v>0</v>
      </c>
      <c r="L957" s="194">
        <v>0</v>
      </c>
    </row>
    <row r="958" spans="1:12" s="111" customFormat="1" ht="18.75" hidden="1" customHeight="1" x14ac:dyDescent="0.2">
      <c r="A958" s="373"/>
      <c r="B958" s="367"/>
      <c r="C958" s="127" t="s">
        <v>11</v>
      </c>
      <c r="D958" s="194">
        <f t="shared" si="164"/>
        <v>0</v>
      </c>
      <c r="E958" s="194">
        <v>0</v>
      </c>
      <c r="F958" s="194">
        <v>0</v>
      </c>
      <c r="G958" s="195"/>
      <c r="H958" s="195"/>
      <c r="I958" s="195"/>
      <c r="J958" s="194">
        <f t="shared" si="165"/>
        <v>0</v>
      </c>
      <c r="K958" s="194">
        <v>0</v>
      </c>
      <c r="L958" s="194">
        <v>0</v>
      </c>
    </row>
    <row r="959" spans="1:12" s="111" customFormat="1" ht="18.75" hidden="1" customHeight="1" x14ac:dyDescent="0.2">
      <c r="A959" s="373"/>
      <c r="B959" s="367"/>
      <c r="C959" s="127" t="s">
        <v>10</v>
      </c>
      <c r="D959" s="194">
        <f t="shared" si="164"/>
        <v>0</v>
      </c>
      <c r="E959" s="194">
        <v>0</v>
      </c>
      <c r="F959" s="194">
        <v>0</v>
      </c>
      <c r="G959" s="195"/>
      <c r="H959" s="195"/>
      <c r="I959" s="195"/>
      <c r="J959" s="194">
        <f t="shared" si="165"/>
        <v>0</v>
      </c>
      <c r="K959" s="194">
        <v>0</v>
      </c>
      <c r="L959" s="194">
        <v>0</v>
      </c>
    </row>
    <row r="960" spans="1:12" s="111" customFormat="1" ht="18.75" hidden="1" x14ac:dyDescent="0.2">
      <c r="A960" s="373" t="s">
        <v>74</v>
      </c>
      <c r="B960" s="367" t="s">
        <v>129</v>
      </c>
      <c r="C960" s="127" t="s">
        <v>33</v>
      </c>
      <c r="D960" s="194">
        <f t="shared" si="164"/>
        <v>0</v>
      </c>
      <c r="E960" s="194">
        <f>E961+E971+E972</f>
        <v>0</v>
      </c>
      <c r="F960" s="194">
        <f>F961+F971+F972</f>
        <v>0</v>
      </c>
      <c r="G960" s="195"/>
      <c r="H960" s="195"/>
      <c r="I960" s="195"/>
      <c r="J960" s="194">
        <f t="shared" si="165"/>
        <v>0</v>
      </c>
      <c r="K960" s="194">
        <f>K961+K971+K972</f>
        <v>0</v>
      </c>
      <c r="L960" s="194">
        <f>L961+L971+L972</f>
        <v>0</v>
      </c>
    </row>
    <row r="961" spans="1:12" s="111" customFormat="1" ht="18.75" hidden="1" x14ac:dyDescent="0.2">
      <c r="A961" s="373"/>
      <c r="B961" s="367"/>
      <c r="C961" s="127" t="s">
        <v>13</v>
      </c>
      <c r="D961" s="194">
        <f t="shared" si="164"/>
        <v>0</v>
      </c>
      <c r="E961" s="194">
        <f>E963+E970</f>
        <v>0</v>
      </c>
      <c r="F961" s="194">
        <f>F963+F970</f>
        <v>0</v>
      </c>
      <c r="G961" s="195"/>
      <c r="H961" s="195"/>
      <c r="I961" s="195"/>
      <c r="J961" s="194">
        <f t="shared" si="165"/>
        <v>0</v>
      </c>
      <c r="K961" s="194">
        <f>K963+K970</f>
        <v>0</v>
      </c>
      <c r="L961" s="194">
        <f>L963+L970</f>
        <v>0</v>
      </c>
    </row>
    <row r="962" spans="1:12" s="111" customFormat="1" ht="18.75" hidden="1" x14ac:dyDescent="0.2">
      <c r="A962" s="373"/>
      <c r="B962" s="367"/>
      <c r="C962" s="127" t="s">
        <v>12</v>
      </c>
      <c r="D962" s="194"/>
      <c r="E962" s="194"/>
      <c r="F962" s="194"/>
      <c r="G962" s="195"/>
      <c r="H962" s="195"/>
      <c r="I962" s="195"/>
      <c r="J962" s="194"/>
      <c r="K962" s="194"/>
      <c r="L962" s="194"/>
    </row>
    <row r="963" spans="1:12" s="111" customFormat="1" ht="37.5" hidden="1" x14ac:dyDescent="0.2">
      <c r="A963" s="373"/>
      <c r="B963" s="367"/>
      <c r="C963" s="127" t="s">
        <v>15</v>
      </c>
      <c r="D963" s="194">
        <f t="shared" ref="D963:D974" si="166">E963+F963</f>
        <v>0</v>
      </c>
      <c r="E963" s="194">
        <f>E964+E965+E966+E967+E968+E969</f>
        <v>0</v>
      </c>
      <c r="F963" s="194">
        <f>F964+F965+F966+F967+F968+F969</f>
        <v>0</v>
      </c>
      <c r="G963" s="195"/>
      <c r="H963" s="195"/>
      <c r="I963" s="195"/>
      <c r="J963" s="194">
        <f t="shared" ref="J963:J974" si="167">K963+L963</f>
        <v>0</v>
      </c>
      <c r="K963" s="194">
        <f>K964+K965+K966+K967+K968+K969</f>
        <v>0</v>
      </c>
      <c r="L963" s="194">
        <f>L964+L965+L966+L967+L968+L969</f>
        <v>0</v>
      </c>
    </row>
    <row r="964" spans="1:12" s="111" customFormat="1" ht="37.5" hidden="1" x14ac:dyDescent="0.2">
      <c r="A964" s="373"/>
      <c r="B964" s="367"/>
      <c r="C964" s="128" t="s">
        <v>21</v>
      </c>
      <c r="D964" s="194">
        <f t="shared" si="166"/>
        <v>0</v>
      </c>
      <c r="E964" s="194">
        <v>0</v>
      </c>
      <c r="F964" s="194">
        <v>0</v>
      </c>
      <c r="G964" s="195"/>
      <c r="H964" s="195"/>
      <c r="I964" s="195"/>
      <c r="J964" s="194">
        <f t="shared" si="167"/>
        <v>0</v>
      </c>
      <c r="K964" s="194">
        <v>0</v>
      </c>
      <c r="L964" s="194">
        <v>0</v>
      </c>
    </row>
    <row r="965" spans="1:12" s="111" customFormat="1" ht="37.5" hidden="1" x14ac:dyDescent="0.2">
      <c r="A965" s="373"/>
      <c r="B965" s="367"/>
      <c r="C965" s="128" t="s">
        <v>22</v>
      </c>
      <c r="D965" s="194">
        <f t="shared" si="166"/>
        <v>0</v>
      </c>
      <c r="E965" s="194">
        <v>0</v>
      </c>
      <c r="F965" s="194">
        <v>0</v>
      </c>
      <c r="G965" s="195"/>
      <c r="H965" s="195"/>
      <c r="I965" s="195"/>
      <c r="J965" s="194">
        <f t="shared" si="167"/>
        <v>0</v>
      </c>
      <c r="K965" s="194">
        <v>0</v>
      </c>
      <c r="L965" s="194">
        <v>0</v>
      </c>
    </row>
    <row r="966" spans="1:12" s="111" customFormat="1" ht="37.5" hidden="1" x14ac:dyDescent="0.2">
      <c r="A966" s="373"/>
      <c r="B966" s="367"/>
      <c r="C966" s="128" t="s">
        <v>16</v>
      </c>
      <c r="D966" s="194">
        <f t="shared" si="166"/>
        <v>0</v>
      </c>
      <c r="E966" s="194">
        <v>0</v>
      </c>
      <c r="F966" s="194">
        <v>0</v>
      </c>
      <c r="G966" s="195"/>
      <c r="H966" s="195"/>
      <c r="I966" s="195"/>
      <c r="J966" s="194">
        <f t="shared" si="167"/>
        <v>0</v>
      </c>
      <c r="K966" s="194">
        <v>0</v>
      </c>
      <c r="L966" s="194">
        <v>0</v>
      </c>
    </row>
    <row r="967" spans="1:12" s="111" customFormat="1" ht="37.5" hidden="1" x14ac:dyDescent="0.2">
      <c r="A967" s="373"/>
      <c r="B967" s="367"/>
      <c r="C967" s="128" t="s">
        <v>17</v>
      </c>
      <c r="D967" s="194">
        <f t="shared" si="166"/>
        <v>0</v>
      </c>
      <c r="E967" s="194">
        <v>0</v>
      </c>
      <c r="F967" s="194">
        <v>0</v>
      </c>
      <c r="G967" s="195"/>
      <c r="H967" s="195"/>
      <c r="I967" s="195"/>
      <c r="J967" s="194">
        <f t="shared" si="167"/>
        <v>0</v>
      </c>
      <c r="K967" s="194">
        <v>0</v>
      </c>
      <c r="L967" s="194">
        <v>0</v>
      </c>
    </row>
    <row r="968" spans="1:12" s="111" customFormat="1" ht="37.5" hidden="1" x14ac:dyDescent="0.2">
      <c r="A968" s="373"/>
      <c r="B968" s="367"/>
      <c r="C968" s="128" t="s">
        <v>18</v>
      </c>
      <c r="D968" s="194">
        <f t="shared" si="166"/>
        <v>0</v>
      </c>
      <c r="E968" s="194">
        <v>0</v>
      </c>
      <c r="F968" s="194">
        <v>0</v>
      </c>
      <c r="G968" s="195"/>
      <c r="H968" s="195"/>
      <c r="I968" s="195"/>
      <c r="J968" s="194">
        <f t="shared" si="167"/>
        <v>0</v>
      </c>
      <c r="K968" s="194">
        <v>0</v>
      </c>
      <c r="L968" s="194">
        <v>0</v>
      </c>
    </row>
    <row r="969" spans="1:12" s="111" customFormat="1" ht="37.5" hidden="1" x14ac:dyDescent="0.2">
      <c r="A969" s="373"/>
      <c r="B969" s="367"/>
      <c r="C969" s="128" t="s">
        <v>19</v>
      </c>
      <c r="D969" s="194">
        <f t="shared" si="166"/>
        <v>0</v>
      </c>
      <c r="E969" s="194">
        <v>0</v>
      </c>
      <c r="F969" s="194">
        <v>0</v>
      </c>
      <c r="G969" s="195"/>
      <c r="H969" s="195"/>
      <c r="I969" s="195"/>
      <c r="J969" s="194">
        <f t="shared" si="167"/>
        <v>0</v>
      </c>
      <c r="K969" s="194">
        <v>0</v>
      </c>
      <c r="L969" s="194">
        <v>0</v>
      </c>
    </row>
    <row r="970" spans="1:12" s="111" customFormat="1" ht="37.5" hidden="1" x14ac:dyDescent="0.2">
      <c r="A970" s="373"/>
      <c r="B970" s="367"/>
      <c r="C970" s="127" t="s">
        <v>20</v>
      </c>
      <c r="D970" s="194">
        <f t="shared" si="166"/>
        <v>0</v>
      </c>
      <c r="E970" s="194">
        <v>0</v>
      </c>
      <c r="F970" s="194">
        <v>0</v>
      </c>
      <c r="G970" s="195"/>
      <c r="H970" s="195"/>
      <c r="I970" s="195"/>
      <c r="J970" s="194">
        <f t="shared" si="167"/>
        <v>0</v>
      </c>
      <c r="K970" s="194">
        <v>0</v>
      </c>
      <c r="L970" s="194">
        <v>0</v>
      </c>
    </row>
    <row r="971" spans="1:12" s="111" customFormat="1" ht="18.75" hidden="1" x14ac:dyDescent="0.2">
      <c r="A971" s="373"/>
      <c r="B971" s="367"/>
      <c r="C971" s="127" t="s">
        <v>11</v>
      </c>
      <c r="D971" s="194">
        <f t="shared" si="166"/>
        <v>0</v>
      </c>
      <c r="E971" s="194">
        <v>0</v>
      </c>
      <c r="F971" s="194"/>
      <c r="G971" s="195"/>
      <c r="H971" s="195"/>
      <c r="I971" s="195"/>
      <c r="J971" s="194">
        <f t="shared" si="167"/>
        <v>0</v>
      </c>
      <c r="K971" s="194">
        <v>0</v>
      </c>
      <c r="L971" s="194"/>
    </row>
    <row r="972" spans="1:12" s="111" customFormat="1" ht="18.75" hidden="1" x14ac:dyDescent="0.2">
      <c r="A972" s="373"/>
      <c r="B972" s="367"/>
      <c r="C972" s="127" t="s">
        <v>10</v>
      </c>
      <c r="D972" s="194">
        <f t="shared" si="166"/>
        <v>0</v>
      </c>
      <c r="E972" s="194">
        <v>0</v>
      </c>
      <c r="F972" s="194"/>
      <c r="G972" s="195"/>
      <c r="H972" s="195"/>
      <c r="I972" s="195"/>
      <c r="J972" s="194">
        <f t="shared" si="167"/>
        <v>0</v>
      </c>
      <c r="K972" s="194">
        <v>0</v>
      </c>
      <c r="L972" s="194"/>
    </row>
    <row r="973" spans="1:12" s="111" customFormat="1" ht="18.75" customHeight="1" x14ac:dyDescent="0.2">
      <c r="A973" s="367" t="s">
        <v>72</v>
      </c>
      <c r="B973" s="367" t="s">
        <v>130</v>
      </c>
      <c r="C973" s="127" t="s">
        <v>33</v>
      </c>
      <c r="D973" s="194">
        <f t="shared" si="166"/>
        <v>0</v>
      </c>
      <c r="E973" s="194">
        <f>E974+E984+E985</f>
        <v>0</v>
      </c>
      <c r="F973" s="194">
        <f>F974+F984+F985</f>
        <v>0</v>
      </c>
      <c r="G973" s="195"/>
      <c r="H973" s="195"/>
      <c r="I973" s="195"/>
      <c r="J973" s="194">
        <f t="shared" si="167"/>
        <v>0</v>
      </c>
      <c r="K973" s="194">
        <f>K974+K984+K985</f>
        <v>0</v>
      </c>
      <c r="L973" s="194">
        <f>L974+L984+L985</f>
        <v>0</v>
      </c>
    </row>
    <row r="974" spans="1:12" s="111" customFormat="1" ht="18.75" customHeight="1" x14ac:dyDescent="0.2">
      <c r="A974" s="367"/>
      <c r="B974" s="367"/>
      <c r="C974" s="127" t="s">
        <v>13</v>
      </c>
      <c r="D974" s="194">
        <f t="shared" si="166"/>
        <v>0</v>
      </c>
      <c r="E974" s="194">
        <f>E976+E983</f>
        <v>0</v>
      </c>
      <c r="F974" s="194">
        <f>F976+F983</f>
        <v>0</v>
      </c>
      <c r="G974" s="195"/>
      <c r="H974" s="195"/>
      <c r="I974" s="195"/>
      <c r="J974" s="194">
        <f t="shared" si="167"/>
        <v>0</v>
      </c>
      <c r="K974" s="194">
        <f>K976+K983</f>
        <v>0</v>
      </c>
      <c r="L974" s="194">
        <f>L976+L983</f>
        <v>0</v>
      </c>
    </row>
    <row r="975" spans="1:12" s="111" customFormat="1" ht="18.75" customHeight="1" x14ac:dyDescent="0.2">
      <c r="A975" s="367"/>
      <c r="B975" s="367"/>
      <c r="C975" s="127" t="s">
        <v>12</v>
      </c>
      <c r="D975" s="194"/>
      <c r="E975" s="194"/>
      <c r="F975" s="194"/>
      <c r="G975" s="195"/>
      <c r="H975" s="195"/>
      <c r="I975" s="195"/>
      <c r="J975" s="194"/>
      <c r="K975" s="194"/>
      <c r="L975" s="194"/>
    </row>
    <row r="976" spans="1:12" s="111" customFormat="1" ht="37.5" customHeight="1" x14ac:dyDescent="0.2">
      <c r="A976" s="367"/>
      <c r="B976" s="367"/>
      <c r="C976" s="127" t="s">
        <v>15</v>
      </c>
      <c r="D976" s="194">
        <f t="shared" ref="D976:D987" si="168">E976+F976</f>
        <v>0</v>
      </c>
      <c r="E976" s="194">
        <f>E977+E978+E979+E980+E981+E982</f>
        <v>0</v>
      </c>
      <c r="F976" s="194">
        <f>F977+F978+F979+F980+F981+F982</f>
        <v>0</v>
      </c>
      <c r="G976" s="195"/>
      <c r="H976" s="195"/>
      <c r="I976" s="195"/>
      <c r="J976" s="194">
        <f t="shared" ref="J976:J987" si="169">K976+L976</f>
        <v>0</v>
      </c>
      <c r="K976" s="194">
        <f>K977+K978+K979+K980+K981+K982</f>
        <v>0</v>
      </c>
      <c r="L976" s="194">
        <f>L977+L978+L979+L980+L981+L982</f>
        <v>0</v>
      </c>
    </row>
    <row r="977" spans="1:12" s="111" customFormat="1" ht="37.5" customHeight="1" x14ac:dyDescent="0.2">
      <c r="A977" s="367"/>
      <c r="B977" s="367"/>
      <c r="C977" s="128" t="s">
        <v>21</v>
      </c>
      <c r="D977" s="194">
        <f t="shared" si="168"/>
        <v>0</v>
      </c>
      <c r="E977" s="194">
        <f t="shared" ref="E977:F985" si="170">E990</f>
        <v>0</v>
      </c>
      <c r="F977" s="194">
        <f t="shared" si="170"/>
        <v>0</v>
      </c>
      <c r="G977" s="195"/>
      <c r="H977" s="195"/>
      <c r="I977" s="195"/>
      <c r="J977" s="194">
        <f t="shared" si="169"/>
        <v>0</v>
      </c>
      <c r="K977" s="194">
        <f t="shared" ref="K977:L985" si="171">K990</f>
        <v>0</v>
      </c>
      <c r="L977" s="194">
        <f t="shared" si="171"/>
        <v>0</v>
      </c>
    </row>
    <row r="978" spans="1:12" s="111" customFormat="1" ht="37.5" customHeight="1" x14ac:dyDescent="0.2">
      <c r="A978" s="367"/>
      <c r="B978" s="367"/>
      <c r="C978" s="128" t="s">
        <v>22</v>
      </c>
      <c r="D978" s="194">
        <f t="shared" si="168"/>
        <v>0</v>
      </c>
      <c r="E978" s="194">
        <f t="shared" si="170"/>
        <v>0</v>
      </c>
      <c r="F978" s="194">
        <f t="shared" si="170"/>
        <v>0</v>
      </c>
      <c r="G978" s="195"/>
      <c r="H978" s="195"/>
      <c r="I978" s="195"/>
      <c r="J978" s="194">
        <f t="shared" si="169"/>
        <v>0</v>
      </c>
      <c r="K978" s="194">
        <f t="shared" si="171"/>
        <v>0</v>
      </c>
      <c r="L978" s="194">
        <f t="shared" si="171"/>
        <v>0</v>
      </c>
    </row>
    <row r="979" spans="1:12" s="111" customFormat="1" ht="37.5" customHeight="1" x14ac:dyDescent="0.2">
      <c r="A979" s="367"/>
      <c r="B979" s="367"/>
      <c r="C979" s="128" t="s">
        <v>16</v>
      </c>
      <c r="D979" s="194">
        <f t="shared" si="168"/>
        <v>0</v>
      </c>
      <c r="E979" s="194">
        <f t="shared" si="170"/>
        <v>0</v>
      </c>
      <c r="F979" s="194">
        <f t="shared" si="170"/>
        <v>0</v>
      </c>
      <c r="G979" s="195"/>
      <c r="H979" s="195"/>
      <c r="I979" s="195"/>
      <c r="J979" s="194">
        <f t="shared" si="169"/>
        <v>0</v>
      </c>
      <c r="K979" s="194">
        <f t="shared" si="171"/>
        <v>0</v>
      </c>
      <c r="L979" s="194">
        <f t="shared" si="171"/>
        <v>0</v>
      </c>
    </row>
    <row r="980" spans="1:12" s="111" customFormat="1" ht="37.5" customHeight="1" x14ac:dyDescent="0.2">
      <c r="A980" s="367"/>
      <c r="B980" s="367"/>
      <c r="C980" s="128" t="s">
        <v>17</v>
      </c>
      <c r="D980" s="194">
        <f t="shared" si="168"/>
        <v>0</v>
      </c>
      <c r="E980" s="194">
        <f t="shared" si="170"/>
        <v>0</v>
      </c>
      <c r="F980" s="194">
        <f t="shared" si="170"/>
        <v>0</v>
      </c>
      <c r="G980" s="195"/>
      <c r="H980" s="195"/>
      <c r="I980" s="195"/>
      <c r="J980" s="194">
        <f t="shared" si="169"/>
        <v>0</v>
      </c>
      <c r="K980" s="194">
        <f t="shared" si="171"/>
        <v>0</v>
      </c>
      <c r="L980" s="194">
        <f t="shared" si="171"/>
        <v>0</v>
      </c>
    </row>
    <row r="981" spans="1:12" s="111" customFormat="1" ht="37.5" customHeight="1" x14ac:dyDescent="0.2">
      <c r="A981" s="367"/>
      <c r="B981" s="367"/>
      <c r="C981" s="128" t="s">
        <v>18</v>
      </c>
      <c r="D981" s="194">
        <f t="shared" si="168"/>
        <v>0</v>
      </c>
      <c r="E981" s="194">
        <f t="shared" si="170"/>
        <v>0</v>
      </c>
      <c r="F981" s="194">
        <f t="shared" si="170"/>
        <v>0</v>
      </c>
      <c r="G981" s="195"/>
      <c r="H981" s="195"/>
      <c r="I981" s="195"/>
      <c r="J981" s="194">
        <f t="shared" si="169"/>
        <v>0</v>
      </c>
      <c r="K981" s="194">
        <f t="shared" si="171"/>
        <v>0</v>
      </c>
      <c r="L981" s="194">
        <f t="shared" si="171"/>
        <v>0</v>
      </c>
    </row>
    <row r="982" spans="1:12" s="111" customFormat="1" ht="37.5" customHeight="1" x14ac:dyDescent="0.2">
      <c r="A982" s="367"/>
      <c r="B982" s="367"/>
      <c r="C982" s="128" t="s">
        <v>19</v>
      </c>
      <c r="D982" s="194">
        <f t="shared" si="168"/>
        <v>0</v>
      </c>
      <c r="E982" s="194">
        <f t="shared" si="170"/>
        <v>0</v>
      </c>
      <c r="F982" s="194">
        <f t="shared" si="170"/>
        <v>0</v>
      </c>
      <c r="G982" s="195"/>
      <c r="H982" s="195"/>
      <c r="I982" s="195"/>
      <c r="J982" s="194">
        <f t="shared" si="169"/>
        <v>0</v>
      </c>
      <c r="K982" s="194">
        <f t="shared" si="171"/>
        <v>0</v>
      </c>
      <c r="L982" s="194">
        <f t="shared" si="171"/>
        <v>0</v>
      </c>
    </row>
    <row r="983" spans="1:12" s="111" customFormat="1" ht="37.5" customHeight="1" x14ac:dyDescent="0.2">
      <c r="A983" s="367"/>
      <c r="B983" s="367"/>
      <c r="C983" s="127" t="s">
        <v>20</v>
      </c>
      <c r="D983" s="194">
        <f t="shared" si="168"/>
        <v>0</v>
      </c>
      <c r="E983" s="194">
        <f t="shared" si="170"/>
        <v>0</v>
      </c>
      <c r="F983" s="194">
        <f t="shared" si="170"/>
        <v>0</v>
      </c>
      <c r="G983" s="195"/>
      <c r="H983" s="195"/>
      <c r="I983" s="195"/>
      <c r="J983" s="194">
        <f t="shared" si="169"/>
        <v>0</v>
      </c>
      <c r="K983" s="194">
        <f t="shared" si="171"/>
        <v>0</v>
      </c>
      <c r="L983" s="194">
        <f t="shared" si="171"/>
        <v>0</v>
      </c>
    </row>
    <row r="984" spans="1:12" s="111" customFormat="1" ht="18.75" customHeight="1" x14ac:dyDescent="0.2">
      <c r="A984" s="367"/>
      <c r="B984" s="367"/>
      <c r="C984" s="127" t="s">
        <v>11</v>
      </c>
      <c r="D984" s="194">
        <f t="shared" si="168"/>
        <v>0</v>
      </c>
      <c r="E984" s="194">
        <f t="shared" si="170"/>
        <v>0</v>
      </c>
      <c r="F984" s="194">
        <f t="shared" si="170"/>
        <v>0</v>
      </c>
      <c r="G984" s="195"/>
      <c r="H984" s="195"/>
      <c r="I984" s="195"/>
      <c r="J984" s="194">
        <f t="shared" si="169"/>
        <v>0</v>
      </c>
      <c r="K984" s="194">
        <f t="shared" si="171"/>
        <v>0</v>
      </c>
      <c r="L984" s="194">
        <f t="shared" si="171"/>
        <v>0</v>
      </c>
    </row>
    <row r="985" spans="1:12" s="111" customFormat="1" ht="18.75" customHeight="1" x14ac:dyDescent="0.2">
      <c r="A985" s="367"/>
      <c r="B985" s="367"/>
      <c r="C985" s="127" t="s">
        <v>10</v>
      </c>
      <c r="D985" s="194">
        <f t="shared" si="168"/>
        <v>0</v>
      </c>
      <c r="E985" s="194">
        <f t="shared" si="170"/>
        <v>0</v>
      </c>
      <c r="F985" s="194">
        <f t="shared" si="170"/>
        <v>0</v>
      </c>
      <c r="G985" s="195"/>
      <c r="H985" s="195"/>
      <c r="I985" s="195"/>
      <c r="J985" s="194">
        <f t="shared" si="169"/>
        <v>0</v>
      </c>
      <c r="K985" s="194">
        <f t="shared" si="171"/>
        <v>0</v>
      </c>
      <c r="L985" s="194">
        <f t="shared" si="171"/>
        <v>0</v>
      </c>
    </row>
    <row r="986" spans="1:12" s="111" customFormat="1" ht="18.75" hidden="1" x14ac:dyDescent="0.2">
      <c r="A986" s="373" t="s">
        <v>75</v>
      </c>
      <c r="B986" s="367" t="s">
        <v>132</v>
      </c>
      <c r="C986" s="127" t="s">
        <v>33</v>
      </c>
      <c r="D986" s="194">
        <f t="shared" si="168"/>
        <v>0</v>
      </c>
      <c r="E986" s="194">
        <f>E987+E997+E998</f>
        <v>0</v>
      </c>
      <c r="F986" s="194">
        <f>F987+F997+F998</f>
        <v>0</v>
      </c>
      <c r="G986" s="195"/>
      <c r="H986" s="195"/>
      <c r="I986" s="195"/>
      <c r="J986" s="194">
        <f t="shared" si="169"/>
        <v>0</v>
      </c>
      <c r="K986" s="194">
        <f>K987+K997+K998</f>
        <v>0</v>
      </c>
      <c r="L986" s="194">
        <f>L987+L997+L998</f>
        <v>0</v>
      </c>
    </row>
    <row r="987" spans="1:12" s="111" customFormat="1" ht="18.75" hidden="1" x14ac:dyDescent="0.2">
      <c r="A987" s="373"/>
      <c r="B987" s="367"/>
      <c r="C987" s="127" t="s">
        <v>13</v>
      </c>
      <c r="D987" s="194">
        <f t="shared" si="168"/>
        <v>0</v>
      </c>
      <c r="E987" s="194">
        <f>E989+E996</f>
        <v>0</v>
      </c>
      <c r="F987" s="194">
        <f>F989+F996</f>
        <v>0</v>
      </c>
      <c r="G987" s="195"/>
      <c r="H987" s="195"/>
      <c r="I987" s="195"/>
      <c r="J987" s="194">
        <f t="shared" si="169"/>
        <v>0</v>
      </c>
      <c r="K987" s="194">
        <f>K989+K996</f>
        <v>0</v>
      </c>
      <c r="L987" s="194">
        <f>L989+L996</f>
        <v>0</v>
      </c>
    </row>
    <row r="988" spans="1:12" s="111" customFormat="1" ht="18.75" hidden="1" x14ac:dyDescent="0.2">
      <c r="A988" s="373"/>
      <c r="B988" s="367"/>
      <c r="C988" s="127" t="s">
        <v>12</v>
      </c>
      <c r="D988" s="194"/>
      <c r="E988" s="194"/>
      <c r="F988" s="194"/>
      <c r="G988" s="195"/>
      <c r="H988" s="195"/>
      <c r="I988" s="195"/>
      <c r="J988" s="194"/>
      <c r="K988" s="194"/>
      <c r="L988" s="194"/>
    </row>
    <row r="989" spans="1:12" s="111" customFormat="1" ht="37.5" hidden="1" x14ac:dyDescent="0.2">
      <c r="A989" s="373"/>
      <c r="B989" s="367"/>
      <c r="C989" s="127" t="s">
        <v>15</v>
      </c>
      <c r="D989" s="194">
        <f t="shared" ref="D989:D1000" si="172">E989+F989</f>
        <v>0</v>
      </c>
      <c r="E989" s="194">
        <f>E990+E991+E992+E993+E994+E995</f>
        <v>0</v>
      </c>
      <c r="F989" s="194">
        <f>F990+F991+F992+F993+F994+F995</f>
        <v>0</v>
      </c>
      <c r="G989" s="195"/>
      <c r="H989" s="195"/>
      <c r="I989" s="195"/>
      <c r="J989" s="194">
        <f t="shared" ref="J989:J1000" si="173">K989+L989</f>
        <v>0</v>
      </c>
      <c r="K989" s="194">
        <f>K990+K991+K992+K993+K994+K995</f>
        <v>0</v>
      </c>
      <c r="L989" s="194">
        <f>L990+L991+L992+L993+L994+L995</f>
        <v>0</v>
      </c>
    </row>
    <row r="990" spans="1:12" s="111" customFormat="1" ht="37.5" hidden="1" x14ac:dyDescent="0.2">
      <c r="A990" s="373"/>
      <c r="B990" s="367"/>
      <c r="C990" s="128" t="s">
        <v>21</v>
      </c>
      <c r="D990" s="194">
        <f t="shared" si="172"/>
        <v>0</v>
      </c>
      <c r="E990" s="194">
        <v>0</v>
      </c>
      <c r="F990" s="194">
        <v>0</v>
      </c>
      <c r="G990" s="195"/>
      <c r="H990" s="195"/>
      <c r="I990" s="195"/>
      <c r="J990" s="194">
        <f t="shared" si="173"/>
        <v>0</v>
      </c>
      <c r="K990" s="194">
        <v>0</v>
      </c>
      <c r="L990" s="194">
        <v>0</v>
      </c>
    </row>
    <row r="991" spans="1:12" s="111" customFormat="1" ht="37.5" hidden="1" x14ac:dyDescent="0.2">
      <c r="A991" s="373"/>
      <c r="B991" s="367"/>
      <c r="C991" s="128" t="s">
        <v>22</v>
      </c>
      <c r="D991" s="194">
        <f t="shared" si="172"/>
        <v>0</v>
      </c>
      <c r="E991" s="194">
        <v>0</v>
      </c>
      <c r="F991" s="194">
        <v>0</v>
      </c>
      <c r="G991" s="195"/>
      <c r="H991" s="195"/>
      <c r="I991" s="195"/>
      <c r="J991" s="194">
        <f t="shared" si="173"/>
        <v>0</v>
      </c>
      <c r="K991" s="194">
        <v>0</v>
      </c>
      <c r="L991" s="194">
        <v>0</v>
      </c>
    </row>
    <row r="992" spans="1:12" s="111" customFormat="1" ht="37.5" hidden="1" x14ac:dyDescent="0.2">
      <c r="A992" s="373"/>
      <c r="B992" s="367"/>
      <c r="C992" s="128" t="s">
        <v>16</v>
      </c>
      <c r="D992" s="194">
        <f t="shared" si="172"/>
        <v>0</v>
      </c>
      <c r="E992" s="194">
        <v>0</v>
      </c>
      <c r="F992" s="194">
        <v>0</v>
      </c>
      <c r="G992" s="195"/>
      <c r="H992" s="195"/>
      <c r="I992" s="195"/>
      <c r="J992" s="194">
        <f t="shared" si="173"/>
        <v>0</v>
      </c>
      <c r="K992" s="194">
        <v>0</v>
      </c>
      <c r="L992" s="194">
        <v>0</v>
      </c>
    </row>
    <row r="993" spans="1:12" s="111" customFormat="1" ht="37.5" hidden="1" x14ac:dyDescent="0.2">
      <c r="A993" s="373"/>
      <c r="B993" s="367"/>
      <c r="C993" s="128" t="s">
        <v>17</v>
      </c>
      <c r="D993" s="194">
        <f t="shared" si="172"/>
        <v>0</v>
      </c>
      <c r="E993" s="194">
        <v>0</v>
      </c>
      <c r="F993" s="194">
        <v>0</v>
      </c>
      <c r="G993" s="195"/>
      <c r="H993" s="195"/>
      <c r="I993" s="195"/>
      <c r="J993" s="194">
        <f t="shared" si="173"/>
        <v>0</v>
      </c>
      <c r="K993" s="194">
        <v>0</v>
      </c>
      <c r="L993" s="194">
        <v>0</v>
      </c>
    </row>
    <row r="994" spans="1:12" s="111" customFormat="1" ht="37.5" hidden="1" x14ac:dyDescent="0.2">
      <c r="A994" s="373"/>
      <c r="B994" s="367"/>
      <c r="C994" s="128" t="s">
        <v>18</v>
      </c>
      <c r="D994" s="194">
        <f t="shared" si="172"/>
        <v>0</v>
      </c>
      <c r="E994" s="194">
        <v>0</v>
      </c>
      <c r="F994" s="194">
        <v>0</v>
      </c>
      <c r="G994" s="195"/>
      <c r="H994" s="195"/>
      <c r="I994" s="195"/>
      <c r="J994" s="194">
        <f t="shared" si="173"/>
        <v>0</v>
      </c>
      <c r="K994" s="194">
        <v>0</v>
      </c>
      <c r="L994" s="194">
        <v>0</v>
      </c>
    </row>
    <row r="995" spans="1:12" s="111" customFormat="1" ht="37.5" hidden="1" x14ac:dyDescent="0.2">
      <c r="A995" s="373"/>
      <c r="B995" s="367"/>
      <c r="C995" s="128" t="s">
        <v>19</v>
      </c>
      <c r="D995" s="194">
        <f t="shared" si="172"/>
        <v>0</v>
      </c>
      <c r="E995" s="194">
        <v>0</v>
      </c>
      <c r="F995" s="194">
        <v>0</v>
      </c>
      <c r="G995" s="195"/>
      <c r="H995" s="195"/>
      <c r="I995" s="195"/>
      <c r="J995" s="194">
        <f t="shared" si="173"/>
        <v>0</v>
      </c>
      <c r="K995" s="194">
        <v>0</v>
      </c>
      <c r="L995" s="194">
        <v>0</v>
      </c>
    </row>
    <row r="996" spans="1:12" s="111" customFormat="1" ht="37.5" hidden="1" x14ac:dyDescent="0.2">
      <c r="A996" s="373"/>
      <c r="B996" s="367"/>
      <c r="C996" s="127" t="s">
        <v>20</v>
      </c>
      <c r="D996" s="194">
        <f t="shared" si="172"/>
        <v>0</v>
      </c>
      <c r="E996" s="194">
        <v>0</v>
      </c>
      <c r="F996" s="194">
        <v>0</v>
      </c>
      <c r="G996" s="195"/>
      <c r="H996" s="195"/>
      <c r="I996" s="195"/>
      <c r="J996" s="194">
        <f t="shared" si="173"/>
        <v>0</v>
      </c>
      <c r="K996" s="194">
        <v>0</v>
      </c>
      <c r="L996" s="194">
        <v>0</v>
      </c>
    </row>
    <row r="997" spans="1:12" s="111" customFormat="1" ht="18.75" hidden="1" x14ac:dyDescent="0.2">
      <c r="A997" s="373"/>
      <c r="B997" s="367"/>
      <c r="C997" s="127" t="s">
        <v>11</v>
      </c>
      <c r="D997" s="194">
        <f t="shared" si="172"/>
        <v>0</v>
      </c>
      <c r="E997" s="194">
        <v>0</v>
      </c>
      <c r="F997" s="194">
        <v>0</v>
      </c>
      <c r="G997" s="195"/>
      <c r="H997" s="195"/>
      <c r="I997" s="195"/>
      <c r="J997" s="194">
        <f t="shared" si="173"/>
        <v>0</v>
      </c>
      <c r="K997" s="194">
        <v>0</v>
      </c>
      <c r="L997" s="194">
        <v>0</v>
      </c>
    </row>
    <row r="998" spans="1:12" s="111" customFormat="1" ht="18.75" hidden="1" x14ac:dyDescent="0.2">
      <c r="A998" s="373"/>
      <c r="B998" s="367"/>
      <c r="C998" s="127" t="s">
        <v>10</v>
      </c>
      <c r="D998" s="194">
        <f t="shared" si="172"/>
        <v>0</v>
      </c>
      <c r="E998" s="194">
        <v>0</v>
      </c>
      <c r="F998" s="194">
        <v>0</v>
      </c>
      <c r="G998" s="195"/>
      <c r="H998" s="195"/>
      <c r="I998" s="195"/>
      <c r="J998" s="194">
        <f t="shared" si="173"/>
        <v>0</v>
      </c>
      <c r="K998" s="194">
        <v>0</v>
      </c>
      <c r="L998" s="194">
        <v>0</v>
      </c>
    </row>
    <row r="999" spans="1:12" s="111" customFormat="1" ht="18.75" customHeight="1" x14ac:dyDescent="0.2">
      <c r="A999" s="367" t="s">
        <v>76</v>
      </c>
      <c r="B999" s="367" t="s">
        <v>133</v>
      </c>
      <c r="C999" s="127" t="s">
        <v>33</v>
      </c>
      <c r="D999" s="194">
        <f t="shared" si="172"/>
        <v>0</v>
      </c>
      <c r="E999" s="194">
        <f>E1000+E1010+E1011</f>
        <v>0</v>
      </c>
      <c r="F999" s="194">
        <f>F1000+F1010+F1011</f>
        <v>0</v>
      </c>
      <c r="G999" s="195"/>
      <c r="H999" s="195"/>
      <c r="I999" s="195"/>
      <c r="J999" s="194">
        <f t="shared" si="173"/>
        <v>0</v>
      </c>
      <c r="K999" s="194">
        <f>K1000+K1010+K1011</f>
        <v>0</v>
      </c>
      <c r="L999" s="194">
        <f>L1000+L1010+L1011</f>
        <v>0</v>
      </c>
    </row>
    <row r="1000" spans="1:12" s="111" customFormat="1" ht="18.75" customHeight="1" x14ac:dyDescent="0.2">
      <c r="A1000" s="367"/>
      <c r="B1000" s="367"/>
      <c r="C1000" s="127" t="s">
        <v>13</v>
      </c>
      <c r="D1000" s="194">
        <f t="shared" si="172"/>
        <v>0</v>
      </c>
      <c r="E1000" s="194">
        <f>E1002+E1009</f>
        <v>0</v>
      </c>
      <c r="F1000" s="194">
        <f>F1002+F1009</f>
        <v>0</v>
      </c>
      <c r="G1000" s="195"/>
      <c r="H1000" s="195"/>
      <c r="I1000" s="195"/>
      <c r="J1000" s="194">
        <f t="shared" si="173"/>
        <v>0</v>
      </c>
      <c r="K1000" s="194">
        <f>K1002+K1009</f>
        <v>0</v>
      </c>
      <c r="L1000" s="194">
        <f>L1002+L1009</f>
        <v>0</v>
      </c>
    </row>
    <row r="1001" spans="1:12" s="111" customFormat="1" ht="18.75" customHeight="1" x14ac:dyDescent="0.2">
      <c r="A1001" s="367"/>
      <c r="B1001" s="367"/>
      <c r="C1001" s="127" t="s">
        <v>12</v>
      </c>
      <c r="D1001" s="194"/>
      <c r="E1001" s="194"/>
      <c r="F1001" s="194"/>
      <c r="G1001" s="195"/>
      <c r="H1001" s="195"/>
      <c r="I1001" s="195"/>
      <c r="J1001" s="194"/>
      <c r="K1001" s="194"/>
      <c r="L1001" s="194"/>
    </row>
    <row r="1002" spans="1:12" s="111" customFormat="1" ht="37.5" customHeight="1" x14ac:dyDescent="0.2">
      <c r="A1002" s="367"/>
      <c r="B1002" s="367"/>
      <c r="C1002" s="127" t="s">
        <v>15</v>
      </c>
      <c r="D1002" s="194">
        <f t="shared" ref="D1002:D1013" si="174">E1002+F1002</f>
        <v>0</v>
      </c>
      <c r="E1002" s="194">
        <f>E1003+E1004+E1005+E1006+E1007+E1008</f>
        <v>0</v>
      </c>
      <c r="F1002" s="194">
        <f>F1003+F1004+F1005+F1006+F1007+F1008</f>
        <v>0</v>
      </c>
      <c r="G1002" s="195"/>
      <c r="H1002" s="195"/>
      <c r="I1002" s="195"/>
      <c r="J1002" s="194">
        <f t="shared" ref="J1002:J1013" si="175">K1002+L1002</f>
        <v>0</v>
      </c>
      <c r="K1002" s="194">
        <f>K1003+K1004+K1005+K1006+K1007+K1008</f>
        <v>0</v>
      </c>
      <c r="L1002" s="194">
        <f>L1003+L1004+L1005+L1006+L1007+L1008</f>
        <v>0</v>
      </c>
    </row>
    <row r="1003" spans="1:12" s="111" customFormat="1" ht="37.5" customHeight="1" x14ac:dyDescent="0.2">
      <c r="A1003" s="367"/>
      <c r="B1003" s="367"/>
      <c r="C1003" s="128" t="s">
        <v>21</v>
      </c>
      <c r="D1003" s="194">
        <f t="shared" si="174"/>
        <v>0</v>
      </c>
      <c r="E1003" s="194">
        <f t="shared" ref="E1003:F1011" si="176">E1016</f>
        <v>0</v>
      </c>
      <c r="F1003" s="194">
        <f t="shared" si="176"/>
        <v>0</v>
      </c>
      <c r="G1003" s="195"/>
      <c r="H1003" s="195"/>
      <c r="I1003" s="195"/>
      <c r="J1003" s="194">
        <f t="shared" si="175"/>
        <v>0</v>
      </c>
      <c r="K1003" s="194">
        <f t="shared" ref="K1003:L1011" si="177">K1016</f>
        <v>0</v>
      </c>
      <c r="L1003" s="194">
        <f t="shared" si="177"/>
        <v>0</v>
      </c>
    </row>
    <row r="1004" spans="1:12" s="111" customFormat="1" ht="37.5" customHeight="1" x14ac:dyDescent="0.2">
      <c r="A1004" s="367"/>
      <c r="B1004" s="367"/>
      <c r="C1004" s="128" t="s">
        <v>22</v>
      </c>
      <c r="D1004" s="194">
        <f t="shared" si="174"/>
        <v>0</v>
      </c>
      <c r="E1004" s="194">
        <f t="shared" si="176"/>
        <v>0</v>
      </c>
      <c r="F1004" s="194">
        <f t="shared" si="176"/>
        <v>0</v>
      </c>
      <c r="G1004" s="195"/>
      <c r="H1004" s="195"/>
      <c r="I1004" s="195"/>
      <c r="J1004" s="194">
        <f t="shared" si="175"/>
        <v>0</v>
      </c>
      <c r="K1004" s="194">
        <f t="shared" si="177"/>
        <v>0</v>
      </c>
      <c r="L1004" s="194">
        <f t="shared" si="177"/>
        <v>0</v>
      </c>
    </row>
    <row r="1005" spans="1:12" s="111" customFormat="1" ht="37.5" customHeight="1" x14ac:dyDescent="0.2">
      <c r="A1005" s="367"/>
      <c r="B1005" s="367"/>
      <c r="C1005" s="128" t="s">
        <v>16</v>
      </c>
      <c r="D1005" s="194">
        <f t="shared" si="174"/>
        <v>0</v>
      </c>
      <c r="E1005" s="194">
        <f t="shared" si="176"/>
        <v>0</v>
      </c>
      <c r="F1005" s="194">
        <f t="shared" si="176"/>
        <v>0</v>
      </c>
      <c r="G1005" s="195"/>
      <c r="H1005" s="195"/>
      <c r="I1005" s="195"/>
      <c r="J1005" s="194">
        <f t="shared" si="175"/>
        <v>0</v>
      </c>
      <c r="K1005" s="194">
        <f t="shared" si="177"/>
        <v>0</v>
      </c>
      <c r="L1005" s="194">
        <f t="shared" si="177"/>
        <v>0</v>
      </c>
    </row>
    <row r="1006" spans="1:12" s="111" customFormat="1" ht="37.5" customHeight="1" x14ac:dyDescent="0.2">
      <c r="A1006" s="367"/>
      <c r="B1006" s="367"/>
      <c r="C1006" s="128" t="s">
        <v>17</v>
      </c>
      <c r="D1006" s="194">
        <f t="shared" si="174"/>
        <v>0</v>
      </c>
      <c r="E1006" s="194">
        <f t="shared" si="176"/>
        <v>0</v>
      </c>
      <c r="F1006" s="194">
        <f t="shared" si="176"/>
        <v>0</v>
      </c>
      <c r="G1006" s="195"/>
      <c r="H1006" s="195"/>
      <c r="I1006" s="195"/>
      <c r="J1006" s="194">
        <f t="shared" si="175"/>
        <v>0</v>
      </c>
      <c r="K1006" s="194">
        <f t="shared" si="177"/>
        <v>0</v>
      </c>
      <c r="L1006" s="194">
        <f t="shared" si="177"/>
        <v>0</v>
      </c>
    </row>
    <row r="1007" spans="1:12" s="111" customFormat="1" ht="37.5" customHeight="1" x14ac:dyDescent="0.2">
      <c r="A1007" s="367"/>
      <c r="B1007" s="367"/>
      <c r="C1007" s="128" t="s">
        <v>18</v>
      </c>
      <c r="D1007" s="194">
        <f t="shared" si="174"/>
        <v>0</v>
      </c>
      <c r="E1007" s="194">
        <f t="shared" si="176"/>
        <v>0</v>
      </c>
      <c r="F1007" s="194">
        <f t="shared" si="176"/>
        <v>0</v>
      </c>
      <c r="G1007" s="195"/>
      <c r="H1007" s="195"/>
      <c r="I1007" s="195"/>
      <c r="J1007" s="194">
        <f t="shared" si="175"/>
        <v>0</v>
      </c>
      <c r="K1007" s="194">
        <f t="shared" si="177"/>
        <v>0</v>
      </c>
      <c r="L1007" s="194">
        <f t="shared" si="177"/>
        <v>0</v>
      </c>
    </row>
    <row r="1008" spans="1:12" s="111" customFormat="1" ht="37.5" customHeight="1" x14ac:dyDescent="0.2">
      <c r="A1008" s="367"/>
      <c r="B1008" s="367"/>
      <c r="C1008" s="128" t="s">
        <v>19</v>
      </c>
      <c r="D1008" s="194">
        <f t="shared" si="174"/>
        <v>0</v>
      </c>
      <c r="E1008" s="194">
        <f t="shared" si="176"/>
        <v>0</v>
      </c>
      <c r="F1008" s="194">
        <f t="shared" si="176"/>
        <v>0</v>
      </c>
      <c r="G1008" s="195"/>
      <c r="H1008" s="195"/>
      <c r="I1008" s="195"/>
      <c r="J1008" s="194">
        <f t="shared" si="175"/>
        <v>0</v>
      </c>
      <c r="K1008" s="194">
        <f t="shared" si="177"/>
        <v>0</v>
      </c>
      <c r="L1008" s="194">
        <f t="shared" si="177"/>
        <v>0</v>
      </c>
    </row>
    <row r="1009" spans="1:12" s="111" customFormat="1" ht="37.5" customHeight="1" x14ac:dyDescent="0.2">
      <c r="A1009" s="367"/>
      <c r="B1009" s="367"/>
      <c r="C1009" s="127" t="s">
        <v>20</v>
      </c>
      <c r="D1009" s="194">
        <f t="shared" si="174"/>
        <v>0</v>
      </c>
      <c r="E1009" s="194">
        <f t="shared" si="176"/>
        <v>0</v>
      </c>
      <c r="F1009" s="194">
        <f t="shared" si="176"/>
        <v>0</v>
      </c>
      <c r="G1009" s="195"/>
      <c r="H1009" s="195"/>
      <c r="I1009" s="195"/>
      <c r="J1009" s="194">
        <f t="shared" si="175"/>
        <v>0</v>
      </c>
      <c r="K1009" s="194">
        <f t="shared" si="177"/>
        <v>0</v>
      </c>
      <c r="L1009" s="194">
        <f t="shared" si="177"/>
        <v>0</v>
      </c>
    </row>
    <row r="1010" spans="1:12" s="111" customFormat="1" ht="18.75" customHeight="1" x14ac:dyDescent="0.2">
      <c r="A1010" s="367"/>
      <c r="B1010" s="367"/>
      <c r="C1010" s="127" t="s">
        <v>11</v>
      </c>
      <c r="D1010" s="194">
        <f t="shared" si="174"/>
        <v>0</v>
      </c>
      <c r="E1010" s="194">
        <f t="shared" si="176"/>
        <v>0</v>
      </c>
      <c r="F1010" s="194">
        <f t="shared" si="176"/>
        <v>0</v>
      </c>
      <c r="G1010" s="195"/>
      <c r="H1010" s="195"/>
      <c r="I1010" s="195"/>
      <c r="J1010" s="194">
        <f t="shared" si="175"/>
        <v>0</v>
      </c>
      <c r="K1010" s="194">
        <f t="shared" si="177"/>
        <v>0</v>
      </c>
      <c r="L1010" s="194">
        <f t="shared" si="177"/>
        <v>0</v>
      </c>
    </row>
    <row r="1011" spans="1:12" s="111" customFormat="1" ht="18.75" customHeight="1" x14ac:dyDescent="0.2">
      <c r="A1011" s="367"/>
      <c r="B1011" s="367"/>
      <c r="C1011" s="127" t="s">
        <v>10</v>
      </c>
      <c r="D1011" s="194">
        <f t="shared" si="174"/>
        <v>0</v>
      </c>
      <c r="E1011" s="194">
        <f t="shared" si="176"/>
        <v>0</v>
      </c>
      <c r="F1011" s="194">
        <f t="shared" si="176"/>
        <v>0</v>
      </c>
      <c r="G1011" s="195"/>
      <c r="H1011" s="195"/>
      <c r="I1011" s="195"/>
      <c r="J1011" s="194">
        <f t="shared" si="175"/>
        <v>0</v>
      </c>
      <c r="K1011" s="194">
        <f t="shared" si="177"/>
        <v>0</v>
      </c>
      <c r="L1011" s="194">
        <f t="shared" si="177"/>
        <v>0</v>
      </c>
    </row>
    <row r="1012" spans="1:12" s="111" customFormat="1" ht="18.75" hidden="1" x14ac:dyDescent="0.2">
      <c r="A1012" s="373" t="s">
        <v>71</v>
      </c>
      <c r="B1012" s="367" t="s">
        <v>134</v>
      </c>
      <c r="C1012" s="127" t="s">
        <v>33</v>
      </c>
      <c r="D1012" s="194">
        <f t="shared" si="174"/>
        <v>0</v>
      </c>
      <c r="E1012" s="194">
        <f>E1013+E1023+E1024</f>
        <v>0</v>
      </c>
      <c r="F1012" s="194">
        <f>F1013+F1023+F1024</f>
        <v>0</v>
      </c>
      <c r="G1012" s="195"/>
      <c r="H1012" s="195"/>
      <c r="I1012" s="195"/>
      <c r="J1012" s="194">
        <f t="shared" si="175"/>
        <v>0</v>
      </c>
      <c r="K1012" s="194">
        <f>K1013+K1023+K1024</f>
        <v>0</v>
      </c>
      <c r="L1012" s="194">
        <f>L1013+L1023+L1024</f>
        <v>0</v>
      </c>
    </row>
    <row r="1013" spans="1:12" s="111" customFormat="1" ht="18.75" hidden="1" x14ac:dyDescent="0.2">
      <c r="A1013" s="373"/>
      <c r="B1013" s="367"/>
      <c r="C1013" s="127" t="s">
        <v>13</v>
      </c>
      <c r="D1013" s="194">
        <f t="shared" si="174"/>
        <v>0</v>
      </c>
      <c r="E1013" s="194">
        <f>E1015+E1022</f>
        <v>0</v>
      </c>
      <c r="F1013" s="194">
        <f>F1015+F1022</f>
        <v>0</v>
      </c>
      <c r="G1013" s="195"/>
      <c r="H1013" s="195"/>
      <c r="I1013" s="195"/>
      <c r="J1013" s="194">
        <f t="shared" si="175"/>
        <v>0</v>
      </c>
      <c r="K1013" s="194">
        <f>K1015+K1022</f>
        <v>0</v>
      </c>
      <c r="L1013" s="194">
        <f>L1015+L1022</f>
        <v>0</v>
      </c>
    </row>
    <row r="1014" spans="1:12" s="111" customFormat="1" ht="18.75" hidden="1" x14ac:dyDescent="0.2">
      <c r="A1014" s="373"/>
      <c r="B1014" s="367"/>
      <c r="C1014" s="127" t="s">
        <v>12</v>
      </c>
      <c r="D1014" s="194"/>
      <c r="E1014" s="194"/>
      <c r="F1014" s="194"/>
      <c r="G1014" s="195"/>
      <c r="H1014" s="195"/>
      <c r="I1014" s="195"/>
      <c r="J1014" s="194"/>
      <c r="K1014" s="194"/>
      <c r="L1014" s="194"/>
    </row>
    <row r="1015" spans="1:12" s="111" customFormat="1" ht="37.5" hidden="1" x14ac:dyDescent="0.2">
      <c r="A1015" s="373"/>
      <c r="B1015" s="367"/>
      <c r="C1015" s="127" t="s">
        <v>15</v>
      </c>
      <c r="D1015" s="194">
        <f t="shared" ref="D1015:D1026" si="178">E1015+F1015</f>
        <v>0</v>
      </c>
      <c r="E1015" s="194">
        <f>E1016+E1017+E1018+E1019+E1020+E1021</f>
        <v>0</v>
      </c>
      <c r="F1015" s="194">
        <f>F1016+F1017+F1018+F1019+F1020+F1021</f>
        <v>0</v>
      </c>
      <c r="G1015" s="195"/>
      <c r="H1015" s="195"/>
      <c r="I1015" s="195"/>
      <c r="J1015" s="194">
        <f t="shared" ref="J1015:J1026" si="179">K1015+L1015</f>
        <v>0</v>
      </c>
      <c r="K1015" s="194">
        <f>K1016+K1017+K1018+K1019+K1020+K1021</f>
        <v>0</v>
      </c>
      <c r="L1015" s="194">
        <f>L1016+L1017+L1018+L1019+L1020+L1021</f>
        <v>0</v>
      </c>
    </row>
    <row r="1016" spans="1:12" s="111" customFormat="1" ht="37.5" hidden="1" x14ac:dyDescent="0.2">
      <c r="A1016" s="373"/>
      <c r="B1016" s="367"/>
      <c r="C1016" s="128" t="s">
        <v>21</v>
      </c>
      <c r="D1016" s="194">
        <f t="shared" si="178"/>
        <v>0</v>
      </c>
      <c r="E1016" s="194">
        <v>0</v>
      </c>
      <c r="F1016" s="194">
        <v>0</v>
      </c>
      <c r="G1016" s="195"/>
      <c r="H1016" s="195"/>
      <c r="I1016" s="195"/>
      <c r="J1016" s="194">
        <f t="shared" si="179"/>
        <v>0</v>
      </c>
      <c r="K1016" s="194">
        <v>0</v>
      </c>
      <c r="L1016" s="194">
        <v>0</v>
      </c>
    </row>
    <row r="1017" spans="1:12" s="111" customFormat="1" ht="37.5" hidden="1" x14ac:dyDescent="0.2">
      <c r="A1017" s="373"/>
      <c r="B1017" s="367"/>
      <c r="C1017" s="128" t="s">
        <v>22</v>
      </c>
      <c r="D1017" s="194">
        <f t="shared" si="178"/>
        <v>0</v>
      </c>
      <c r="E1017" s="194">
        <v>0</v>
      </c>
      <c r="F1017" s="194">
        <v>0</v>
      </c>
      <c r="G1017" s="195"/>
      <c r="H1017" s="195"/>
      <c r="I1017" s="195"/>
      <c r="J1017" s="194">
        <f t="shared" si="179"/>
        <v>0</v>
      </c>
      <c r="K1017" s="194">
        <v>0</v>
      </c>
      <c r="L1017" s="194">
        <v>0</v>
      </c>
    </row>
    <row r="1018" spans="1:12" s="111" customFormat="1" ht="37.5" hidden="1" x14ac:dyDescent="0.2">
      <c r="A1018" s="373"/>
      <c r="B1018" s="367"/>
      <c r="C1018" s="128" t="s">
        <v>16</v>
      </c>
      <c r="D1018" s="194">
        <f t="shared" si="178"/>
        <v>0</v>
      </c>
      <c r="E1018" s="194">
        <v>0</v>
      </c>
      <c r="F1018" s="194">
        <v>0</v>
      </c>
      <c r="G1018" s="195"/>
      <c r="H1018" s="195"/>
      <c r="I1018" s="195"/>
      <c r="J1018" s="194">
        <f t="shared" si="179"/>
        <v>0</v>
      </c>
      <c r="K1018" s="194">
        <v>0</v>
      </c>
      <c r="L1018" s="194">
        <v>0</v>
      </c>
    </row>
    <row r="1019" spans="1:12" s="111" customFormat="1" ht="37.5" hidden="1" x14ac:dyDescent="0.2">
      <c r="A1019" s="373"/>
      <c r="B1019" s="367"/>
      <c r="C1019" s="128" t="s">
        <v>17</v>
      </c>
      <c r="D1019" s="194">
        <f t="shared" si="178"/>
        <v>0</v>
      </c>
      <c r="E1019" s="194">
        <v>0</v>
      </c>
      <c r="F1019" s="194">
        <v>0</v>
      </c>
      <c r="G1019" s="195"/>
      <c r="H1019" s="195"/>
      <c r="I1019" s="195"/>
      <c r="J1019" s="194">
        <f t="shared" si="179"/>
        <v>0</v>
      </c>
      <c r="K1019" s="194">
        <v>0</v>
      </c>
      <c r="L1019" s="194">
        <v>0</v>
      </c>
    </row>
    <row r="1020" spans="1:12" s="111" customFormat="1" ht="37.5" hidden="1" x14ac:dyDescent="0.2">
      <c r="A1020" s="373"/>
      <c r="B1020" s="367"/>
      <c r="C1020" s="128" t="s">
        <v>18</v>
      </c>
      <c r="D1020" s="194">
        <f t="shared" si="178"/>
        <v>0</v>
      </c>
      <c r="E1020" s="194">
        <v>0</v>
      </c>
      <c r="F1020" s="194">
        <v>0</v>
      </c>
      <c r="G1020" s="195"/>
      <c r="H1020" s="195"/>
      <c r="I1020" s="195"/>
      <c r="J1020" s="194">
        <f t="shared" si="179"/>
        <v>0</v>
      </c>
      <c r="K1020" s="194">
        <v>0</v>
      </c>
      <c r="L1020" s="194">
        <v>0</v>
      </c>
    </row>
    <row r="1021" spans="1:12" s="111" customFormat="1" ht="37.5" hidden="1" x14ac:dyDescent="0.2">
      <c r="A1021" s="373"/>
      <c r="B1021" s="367"/>
      <c r="C1021" s="128" t="s">
        <v>19</v>
      </c>
      <c r="D1021" s="194">
        <f t="shared" si="178"/>
        <v>0</v>
      </c>
      <c r="E1021" s="194">
        <v>0</v>
      </c>
      <c r="F1021" s="194">
        <v>0</v>
      </c>
      <c r="G1021" s="195"/>
      <c r="H1021" s="195"/>
      <c r="I1021" s="195"/>
      <c r="J1021" s="194">
        <f t="shared" si="179"/>
        <v>0</v>
      </c>
      <c r="K1021" s="194">
        <v>0</v>
      </c>
      <c r="L1021" s="194">
        <v>0</v>
      </c>
    </row>
    <row r="1022" spans="1:12" s="111" customFormat="1" ht="37.5" hidden="1" x14ac:dyDescent="0.2">
      <c r="A1022" s="373"/>
      <c r="B1022" s="367"/>
      <c r="C1022" s="127" t="s">
        <v>20</v>
      </c>
      <c r="D1022" s="194">
        <f t="shared" si="178"/>
        <v>0</v>
      </c>
      <c r="E1022" s="194">
        <v>0</v>
      </c>
      <c r="F1022" s="194">
        <v>0</v>
      </c>
      <c r="G1022" s="195"/>
      <c r="H1022" s="195"/>
      <c r="I1022" s="195"/>
      <c r="J1022" s="194">
        <f t="shared" si="179"/>
        <v>0</v>
      </c>
      <c r="K1022" s="194">
        <v>0</v>
      </c>
      <c r="L1022" s="194">
        <v>0</v>
      </c>
    </row>
    <row r="1023" spans="1:12" s="111" customFormat="1" ht="18.75" hidden="1" x14ac:dyDescent="0.2">
      <c r="A1023" s="373"/>
      <c r="B1023" s="367"/>
      <c r="C1023" s="127" t="s">
        <v>11</v>
      </c>
      <c r="D1023" s="194">
        <f t="shared" si="178"/>
        <v>0</v>
      </c>
      <c r="E1023" s="194">
        <v>0</v>
      </c>
      <c r="F1023" s="194">
        <v>0</v>
      </c>
      <c r="G1023" s="195"/>
      <c r="H1023" s="195"/>
      <c r="I1023" s="195"/>
      <c r="J1023" s="194">
        <f t="shared" si="179"/>
        <v>0</v>
      </c>
      <c r="K1023" s="194">
        <v>0</v>
      </c>
      <c r="L1023" s="194">
        <v>0</v>
      </c>
    </row>
    <row r="1024" spans="1:12" s="111" customFormat="1" ht="18.75" hidden="1" x14ac:dyDescent="0.2">
      <c r="A1024" s="373"/>
      <c r="B1024" s="367"/>
      <c r="C1024" s="127" t="s">
        <v>10</v>
      </c>
      <c r="D1024" s="194">
        <f t="shared" si="178"/>
        <v>0</v>
      </c>
      <c r="E1024" s="194">
        <v>0</v>
      </c>
      <c r="F1024" s="194">
        <v>0</v>
      </c>
      <c r="G1024" s="195"/>
      <c r="H1024" s="195"/>
      <c r="I1024" s="195"/>
      <c r="J1024" s="194">
        <f t="shared" si="179"/>
        <v>0</v>
      </c>
      <c r="K1024" s="194">
        <v>0</v>
      </c>
      <c r="L1024" s="194">
        <v>0</v>
      </c>
    </row>
    <row r="1025" spans="1:12" s="111" customFormat="1" ht="18.75" x14ac:dyDescent="0.2">
      <c r="A1025" s="367" t="s">
        <v>77</v>
      </c>
      <c r="B1025" s="367" t="s">
        <v>135</v>
      </c>
      <c r="C1025" s="127" t="s">
        <v>33</v>
      </c>
      <c r="D1025" s="194">
        <f t="shared" si="178"/>
        <v>0</v>
      </c>
      <c r="E1025" s="194">
        <f>E1026+E1036+E1037</f>
        <v>0</v>
      </c>
      <c r="F1025" s="194">
        <f>F1026+F1036+F1037</f>
        <v>0</v>
      </c>
      <c r="G1025" s="195"/>
      <c r="H1025" s="195"/>
      <c r="I1025" s="195"/>
      <c r="J1025" s="194">
        <f t="shared" si="179"/>
        <v>0</v>
      </c>
      <c r="K1025" s="194">
        <f>K1026+K1036+K1037</f>
        <v>0</v>
      </c>
      <c r="L1025" s="194">
        <f>L1026+L1036+L1037</f>
        <v>0</v>
      </c>
    </row>
    <row r="1026" spans="1:12" s="111" customFormat="1" ht="18.75" x14ac:dyDescent="0.2">
      <c r="A1026" s="367"/>
      <c r="B1026" s="367"/>
      <c r="C1026" s="127" t="s">
        <v>13</v>
      </c>
      <c r="D1026" s="194">
        <f t="shared" si="178"/>
        <v>0</v>
      </c>
      <c r="E1026" s="194">
        <f>E1028+E1035</f>
        <v>0</v>
      </c>
      <c r="F1026" s="194">
        <f>F1028+F1035</f>
        <v>0</v>
      </c>
      <c r="G1026" s="195"/>
      <c r="H1026" s="195"/>
      <c r="I1026" s="195"/>
      <c r="J1026" s="194">
        <f t="shared" si="179"/>
        <v>0</v>
      </c>
      <c r="K1026" s="194">
        <f>K1028+K1035</f>
        <v>0</v>
      </c>
      <c r="L1026" s="194">
        <f>L1028+L1035</f>
        <v>0</v>
      </c>
    </row>
    <row r="1027" spans="1:12" s="111" customFormat="1" ht="18.75" x14ac:dyDescent="0.2">
      <c r="A1027" s="367"/>
      <c r="B1027" s="367"/>
      <c r="C1027" s="127" t="s">
        <v>12</v>
      </c>
      <c r="D1027" s="194"/>
      <c r="E1027" s="194"/>
      <c r="F1027" s="194"/>
      <c r="G1027" s="195"/>
      <c r="H1027" s="195"/>
      <c r="I1027" s="195"/>
      <c r="J1027" s="194"/>
      <c r="K1027" s="194"/>
      <c r="L1027" s="194"/>
    </row>
    <row r="1028" spans="1:12" s="111" customFormat="1" ht="37.5" x14ac:dyDescent="0.2">
      <c r="A1028" s="367"/>
      <c r="B1028" s="367"/>
      <c r="C1028" s="127" t="s">
        <v>15</v>
      </c>
      <c r="D1028" s="194">
        <f t="shared" ref="D1028:D1052" si="180">E1028+F1028</f>
        <v>0</v>
      </c>
      <c r="E1028" s="194">
        <f>E1029+E1030+E1031+E1032+E1033+E1034</f>
        <v>0</v>
      </c>
      <c r="F1028" s="194">
        <f>F1029+F1030+F1031+F1032+F1033+F1034</f>
        <v>0</v>
      </c>
      <c r="G1028" s="195"/>
      <c r="H1028" s="195"/>
      <c r="I1028" s="195"/>
      <c r="J1028" s="194">
        <f t="shared" ref="J1028:J1052" si="181">K1028+L1028</f>
        <v>0</v>
      </c>
      <c r="K1028" s="194">
        <f>K1029+K1030+K1031+K1032+K1033+K1034</f>
        <v>0</v>
      </c>
      <c r="L1028" s="194">
        <f>L1029+L1030+L1031+L1032+L1033+L1034</f>
        <v>0</v>
      </c>
    </row>
    <row r="1029" spans="1:12" s="111" customFormat="1" ht="37.5" x14ac:dyDescent="0.2">
      <c r="A1029" s="367"/>
      <c r="B1029" s="367"/>
      <c r="C1029" s="128" t="s">
        <v>21</v>
      </c>
      <c r="D1029" s="194">
        <f t="shared" si="180"/>
        <v>0</v>
      </c>
      <c r="E1029" s="194">
        <v>0</v>
      </c>
      <c r="F1029" s="194">
        <v>0</v>
      </c>
      <c r="G1029" s="195"/>
      <c r="H1029" s="195"/>
      <c r="I1029" s="195"/>
      <c r="J1029" s="194">
        <f t="shared" si="181"/>
        <v>0</v>
      </c>
      <c r="K1029" s="194">
        <v>0</v>
      </c>
      <c r="L1029" s="194">
        <v>0</v>
      </c>
    </row>
    <row r="1030" spans="1:12" s="111" customFormat="1" ht="37.5" x14ac:dyDescent="0.2">
      <c r="A1030" s="367"/>
      <c r="B1030" s="367"/>
      <c r="C1030" s="128" t="s">
        <v>22</v>
      </c>
      <c r="D1030" s="194">
        <f t="shared" si="180"/>
        <v>0</v>
      </c>
      <c r="E1030" s="194">
        <v>0</v>
      </c>
      <c r="F1030" s="194">
        <v>0</v>
      </c>
      <c r="G1030" s="195"/>
      <c r="H1030" s="195"/>
      <c r="I1030" s="195"/>
      <c r="J1030" s="194">
        <f t="shared" si="181"/>
        <v>0</v>
      </c>
      <c r="K1030" s="194">
        <v>0</v>
      </c>
      <c r="L1030" s="194">
        <v>0</v>
      </c>
    </row>
    <row r="1031" spans="1:12" s="111" customFormat="1" ht="37.5" x14ac:dyDescent="0.2">
      <c r="A1031" s="367"/>
      <c r="B1031" s="367"/>
      <c r="C1031" s="128" t="s">
        <v>16</v>
      </c>
      <c r="D1031" s="194">
        <f t="shared" si="180"/>
        <v>0</v>
      </c>
      <c r="E1031" s="194">
        <v>0</v>
      </c>
      <c r="F1031" s="194">
        <v>0</v>
      </c>
      <c r="G1031" s="195"/>
      <c r="H1031" s="195"/>
      <c r="I1031" s="195"/>
      <c r="J1031" s="194">
        <f t="shared" si="181"/>
        <v>0</v>
      </c>
      <c r="K1031" s="194">
        <v>0</v>
      </c>
      <c r="L1031" s="194">
        <v>0</v>
      </c>
    </row>
    <row r="1032" spans="1:12" s="111" customFormat="1" ht="37.5" x14ac:dyDescent="0.2">
      <c r="A1032" s="367"/>
      <c r="B1032" s="367"/>
      <c r="C1032" s="128" t="s">
        <v>17</v>
      </c>
      <c r="D1032" s="194">
        <f t="shared" si="180"/>
        <v>0</v>
      </c>
      <c r="E1032" s="194">
        <v>0</v>
      </c>
      <c r="F1032" s="194">
        <v>0</v>
      </c>
      <c r="G1032" s="195"/>
      <c r="H1032" s="195"/>
      <c r="I1032" s="195"/>
      <c r="J1032" s="194">
        <f t="shared" si="181"/>
        <v>0</v>
      </c>
      <c r="K1032" s="194">
        <v>0</v>
      </c>
      <c r="L1032" s="194">
        <v>0</v>
      </c>
    </row>
    <row r="1033" spans="1:12" s="111" customFormat="1" ht="37.5" x14ac:dyDescent="0.2">
      <c r="A1033" s="367"/>
      <c r="B1033" s="367"/>
      <c r="C1033" s="128" t="s">
        <v>18</v>
      </c>
      <c r="D1033" s="194">
        <f t="shared" si="180"/>
        <v>0</v>
      </c>
      <c r="E1033" s="194">
        <v>0</v>
      </c>
      <c r="F1033" s="194">
        <v>0</v>
      </c>
      <c r="G1033" s="195"/>
      <c r="H1033" s="195"/>
      <c r="I1033" s="195"/>
      <c r="J1033" s="194">
        <f t="shared" si="181"/>
        <v>0</v>
      </c>
      <c r="K1033" s="194">
        <v>0</v>
      </c>
      <c r="L1033" s="194">
        <v>0</v>
      </c>
    </row>
    <row r="1034" spans="1:12" s="111" customFormat="1" ht="37.5" x14ac:dyDescent="0.2">
      <c r="A1034" s="367"/>
      <c r="B1034" s="367"/>
      <c r="C1034" s="128" t="s">
        <v>19</v>
      </c>
      <c r="D1034" s="194">
        <f t="shared" si="180"/>
        <v>0</v>
      </c>
      <c r="E1034" s="194">
        <v>0</v>
      </c>
      <c r="F1034" s="194">
        <v>0</v>
      </c>
      <c r="G1034" s="195"/>
      <c r="H1034" s="195"/>
      <c r="I1034" s="195"/>
      <c r="J1034" s="194">
        <f t="shared" si="181"/>
        <v>0</v>
      </c>
      <c r="K1034" s="194">
        <v>0</v>
      </c>
      <c r="L1034" s="194">
        <v>0</v>
      </c>
    </row>
    <row r="1035" spans="1:12" s="111" customFormat="1" ht="37.5" x14ac:dyDescent="0.2">
      <c r="A1035" s="367"/>
      <c r="B1035" s="367"/>
      <c r="C1035" s="127" t="s">
        <v>20</v>
      </c>
      <c r="D1035" s="194">
        <f t="shared" si="180"/>
        <v>0</v>
      </c>
      <c r="E1035" s="194">
        <v>0</v>
      </c>
      <c r="F1035" s="194">
        <v>0</v>
      </c>
      <c r="G1035" s="195"/>
      <c r="H1035" s="195"/>
      <c r="I1035" s="195"/>
      <c r="J1035" s="194">
        <f t="shared" si="181"/>
        <v>0</v>
      </c>
      <c r="K1035" s="194">
        <v>0</v>
      </c>
      <c r="L1035" s="194">
        <v>0</v>
      </c>
    </row>
    <row r="1036" spans="1:12" s="111" customFormat="1" ht="18.75" x14ac:dyDescent="0.2">
      <c r="A1036" s="367"/>
      <c r="B1036" s="367"/>
      <c r="C1036" s="127" t="s">
        <v>11</v>
      </c>
      <c r="D1036" s="194">
        <f t="shared" si="180"/>
        <v>0</v>
      </c>
      <c r="E1036" s="194">
        <v>0</v>
      </c>
      <c r="F1036" s="194">
        <v>0</v>
      </c>
      <c r="G1036" s="195"/>
      <c r="H1036" s="195"/>
      <c r="I1036" s="195"/>
      <c r="J1036" s="194">
        <f t="shared" si="181"/>
        <v>0</v>
      </c>
      <c r="K1036" s="194">
        <v>0</v>
      </c>
      <c r="L1036" s="194">
        <v>0</v>
      </c>
    </row>
    <row r="1037" spans="1:12" s="111" customFormat="1" ht="18.75" x14ac:dyDescent="0.2">
      <c r="A1037" s="367"/>
      <c r="B1037" s="367"/>
      <c r="C1037" s="127" t="s">
        <v>10</v>
      </c>
      <c r="D1037" s="194">
        <f t="shared" si="180"/>
        <v>0</v>
      </c>
      <c r="E1037" s="194">
        <v>0</v>
      </c>
      <c r="F1037" s="194">
        <v>0</v>
      </c>
      <c r="G1037" s="195"/>
      <c r="H1037" s="195"/>
      <c r="I1037" s="195"/>
      <c r="J1037" s="194">
        <f t="shared" si="181"/>
        <v>0</v>
      </c>
      <c r="K1037" s="194">
        <v>0</v>
      </c>
      <c r="L1037" s="194">
        <v>0</v>
      </c>
    </row>
    <row r="1038" spans="1:12" s="111" customFormat="1" ht="18.75" x14ac:dyDescent="0.2">
      <c r="A1038" s="367" t="s">
        <v>487</v>
      </c>
      <c r="B1038" s="367" t="s">
        <v>489</v>
      </c>
      <c r="C1038" s="127" t="s">
        <v>33</v>
      </c>
      <c r="D1038" s="194">
        <f t="shared" si="180"/>
        <v>0</v>
      </c>
      <c r="E1038" s="194">
        <f>E1039+E1049+E1050</f>
        <v>0</v>
      </c>
      <c r="F1038" s="194">
        <f>F1039+F1049+F1050</f>
        <v>0</v>
      </c>
      <c r="G1038" s="195"/>
      <c r="H1038" s="195"/>
      <c r="I1038" s="195"/>
      <c r="J1038" s="194">
        <f t="shared" si="181"/>
        <v>0</v>
      </c>
      <c r="K1038" s="194">
        <f>K1039+K1049+K1050</f>
        <v>0</v>
      </c>
      <c r="L1038" s="194">
        <f>L1039+L1049+L1050</f>
        <v>0</v>
      </c>
    </row>
    <row r="1039" spans="1:12" s="111" customFormat="1" ht="18.75" x14ac:dyDescent="0.2">
      <c r="A1039" s="367"/>
      <c r="B1039" s="367"/>
      <c r="C1039" s="127" t="s">
        <v>13</v>
      </c>
      <c r="D1039" s="194">
        <f t="shared" si="180"/>
        <v>0</v>
      </c>
      <c r="E1039" s="194">
        <f>E1041+E1048</f>
        <v>0</v>
      </c>
      <c r="F1039" s="194">
        <f>F1041+F1048</f>
        <v>0</v>
      </c>
      <c r="G1039" s="195"/>
      <c r="H1039" s="195"/>
      <c r="I1039" s="195"/>
      <c r="J1039" s="194">
        <f t="shared" si="181"/>
        <v>0</v>
      </c>
      <c r="K1039" s="194">
        <f>K1041+K1048</f>
        <v>0</v>
      </c>
      <c r="L1039" s="194">
        <f>L1041+L1048</f>
        <v>0</v>
      </c>
    </row>
    <row r="1040" spans="1:12" s="111" customFormat="1" ht="18.75" x14ac:dyDescent="0.2">
      <c r="A1040" s="367"/>
      <c r="B1040" s="367"/>
      <c r="C1040" s="127" t="s">
        <v>12</v>
      </c>
      <c r="D1040" s="194"/>
      <c r="E1040" s="194"/>
      <c r="F1040" s="194"/>
      <c r="G1040" s="195"/>
      <c r="H1040" s="195"/>
      <c r="I1040" s="195"/>
      <c r="J1040" s="194"/>
      <c r="K1040" s="194"/>
      <c r="L1040" s="194"/>
    </row>
    <row r="1041" spans="1:12" s="111" customFormat="1" ht="37.5" x14ac:dyDescent="0.2">
      <c r="A1041" s="367"/>
      <c r="B1041" s="367"/>
      <c r="C1041" s="127" t="s">
        <v>15</v>
      </c>
      <c r="D1041" s="194">
        <f t="shared" ref="D1041:D1050" si="182">E1041+F1041</f>
        <v>0</v>
      </c>
      <c r="E1041" s="194">
        <f>E1042+E1043+E1044+E1045+E1046+E1047</f>
        <v>0</v>
      </c>
      <c r="F1041" s="194">
        <f>F1042+F1043+F1044+F1045+F1046+F1047</f>
        <v>0</v>
      </c>
      <c r="G1041" s="195"/>
      <c r="H1041" s="195"/>
      <c r="I1041" s="195"/>
      <c r="J1041" s="194">
        <f t="shared" ref="J1041:J1050" si="183">K1041+L1041</f>
        <v>0</v>
      </c>
      <c r="K1041" s="194">
        <f>K1042+K1043+K1044+K1045+K1046+K1047</f>
        <v>0</v>
      </c>
      <c r="L1041" s="194">
        <f>L1042+L1043+L1044+L1045+L1046+L1047</f>
        <v>0</v>
      </c>
    </row>
    <row r="1042" spans="1:12" s="111" customFormat="1" ht="37.5" x14ac:dyDescent="0.2">
      <c r="A1042" s="367"/>
      <c r="B1042" s="367"/>
      <c r="C1042" s="128" t="s">
        <v>21</v>
      </c>
      <c r="D1042" s="194">
        <f t="shared" si="182"/>
        <v>0</v>
      </c>
      <c r="E1042" s="194">
        <v>0</v>
      </c>
      <c r="F1042" s="194">
        <v>0</v>
      </c>
      <c r="G1042" s="195"/>
      <c r="H1042" s="195"/>
      <c r="I1042" s="195"/>
      <c r="J1042" s="194">
        <f t="shared" si="183"/>
        <v>0</v>
      </c>
      <c r="K1042" s="194">
        <v>0</v>
      </c>
      <c r="L1042" s="194">
        <v>0</v>
      </c>
    </row>
    <row r="1043" spans="1:12" s="111" customFormat="1" ht="37.5" x14ac:dyDescent="0.2">
      <c r="A1043" s="367"/>
      <c r="B1043" s="367"/>
      <c r="C1043" s="128" t="s">
        <v>22</v>
      </c>
      <c r="D1043" s="194">
        <f t="shared" si="182"/>
        <v>0</v>
      </c>
      <c r="E1043" s="194">
        <v>0</v>
      </c>
      <c r="F1043" s="194">
        <v>0</v>
      </c>
      <c r="G1043" s="195"/>
      <c r="H1043" s="195"/>
      <c r="I1043" s="195"/>
      <c r="J1043" s="194">
        <f t="shared" si="183"/>
        <v>0</v>
      </c>
      <c r="K1043" s="194">
        <v>0</v>
      </c>
      <c r="L1043" s="194">
        <v>0</v>
      </c>
    </row>
    <row r="1044" spans="1:12" s="111" customFormat="1" ht="37.5" x14ac:dyDescent="0.2">
      <c r="A1044" s="367"/>
      <c r="B1044" s="367"/>
      <c r="C1044" s="128" t="s">
        <v>16</v>
      </c>
      <c r="D1044" s="194">
        <f t="shared" si="182"/>
        <v>0</v>
      </c>
      <c r="E1044" s="194">
        <v>0</v>
      </c>
      <c r="F1044" s="194">
        <v>0</v>
      </c>
      <c r="G1044" s="195"/>
      <c r="H1044" s="195"/>
      <c r="I1044" s="195"/>
      <c r="J1044" s="194">
        <f t="shared" si="183"/>
        <v>0</v>
      </c>
      <c r="K1044" s="194">
        <v>0</v>
      </c>
      <c r="L1044" s="194">
        <v>0</v>
      </c>
    </row>
    <row r="1045" spans="1:12" s="111" customFormat="1" ht="37.5" x14ac:dyDescent="0.2">
      <c r="A1045" s="367"/>
      <c r="B1045" s="367"/>
      <c r="C1045" s="128" t="s">
        <v>17</v>
      </c>
      <c r="D1045" s="194">
        <f t="shared" si="182"/>
        <v>0</v>
      </c>
      <c r="E1045" s="194">
        <v>0</v>
      </c>
      <c r="F1045" s="194">
        <v>0</v>
      </c>
      <c r="G1045" s="195"/>
      <c r="H1045" s="195"/>
      <c r="I1045" s="195"/>
      <c r="J1045" s="194">
        <f t="shared" si="183"/>
        <v>0</v>
      </c>
      <c r="K1045" s="194">
        <v>0</v>
      </c>
      <c r="L1045" s="194">
        <v>0</v>
      </c>
    </row>
    <row r="1046" spans="1:12" s="111" customFormat="1" ht="37.5" x14ac:dyDescent="0.2">
      <c r="A1046" s="367"/>
      <c r="B1046" s="367"/>
      <c r="C1046" s="128" t="s">
        <v>18</v>
      </c>
      <c r="D1046" s="194">
        <f t="shared" si="182"/>
        <v>0</v>
      </c>
      <c r="E1046" s="194">
        <v>0</v>
      </c>
      <c r="F1046" s="194">
        <v>0</v>
      </c>
      <c r="G1046" s="195"/>
      <c r="H1046" s="195"/>
      <c r="I1046" s="195"/>
      <c r="J1046" s="194">
        <f t="shared" si="183"/>
        <v>0</v>
      </c>
      <c r="K1046" s="194">
        <v>0</v>
      </c>
      <c r="L1046" s="194">
        <v>0</v>
      </c>
    </row>
    <row r="1047" spans="1:12" s="111" customFormat="1" ht="37.5" x14ac:dyDescent="0.2">
      <c r="A1047" s="367"/>
      <c r="B1047" s="367"/>
      <c r="C1047" s="128" t="s">
        <v>19</v>
      </c>
      <c r="D1047" s="194">
        <f t="shared" si="182"/>
        <v>0</v>
      </c>
      <c r="E1047" s="194">
        <v>0</v>
      </c>
      <c r="F1047" s="194">
        <v>0</v>
      </c>
      <c r="G1047" s="195"/>
      <c r="H1047" s="195"/>
      <c r="I1047" s="195"/>
      <c r="J1047" s="194">
        <f t="shared" si="183"/>
        <v>0</v>
      </c>
      <c r="K1047" s="194">
        <v>0</v>
      </c>
      <c r="L1047" s="194">
        <v>0</v>
      </c>
    </row>
    <row r="1048" spans="1:12" s="111" customFormat="1" ht="37.5" x14ac:dyDescent="0.2">
      <c r="A1048" s="367"/>
      <c r="B1048" s="367"/>
      <c r="C1048" s="127" t="s">
        <v>20</v>
      </c>
      <c r="D1048" s="194">
        <f t="shared" si="182"/>
        <v>0</v>
      </c>
      <c r="E1048" s="194">
        <v>0</v>
      </c>
      <c r="F1048" s="194">
        <v>0</v>
      </c>
      <c r="G1048" s="195"/>
      <c r="H1048" s="195"/>
      <c r="I1048" s="195"/>
      <c r="J1048" s="194">
        <f t="shared" si="183"/>
        <v>0</v>
      </c>
      <c r="K1048" s="194">
        <v>0</v>
      </c>
      <c r="L1048" s="194">
        <v>0</v>
      </c>
    </row>
    <row r="1049" spans="1:12" s="111" customFormat="1" ht="18.75" x14ac:dyDescent="0.2">
      <c r="A1049" s="367"/>
      <c r="B1049" s="367"/>
      <c r="C1049" s="127" t="s">
        <v>11</v>
      </c>
      <c r="D1049" s="194">
        <f t="shared" si="182"/>
        <v>0</v>
      </c>
      <c r="E1049" s="194">
        <v>0</v>
      </c>
      <c r="F1049" s="194">
        <v>0</v>
      </c>
      <c r="G1049" s="195"/>
      <c r="H1049" s="195"/>
      <c r="I1049" s="195"/>
      <c r="J1049" s="194">
        <f t="shared" si="183"/>
        <v>0</v>
      </c>
      <c r="K1049" s="194">
        <v>0</v>
      </c>
      <c r="L1049" s="194">
        <v>0</v>
      </c>
    </row>
    <row r="1050" spans="1:12" s="111" customFormat="1" ht="18.75" x14ac:dyDescent="0.2">
      <c r="A1050" s="367"/>
      <c r="B1050" s="367"/>
      <c r="C1050" s="127" t="s">
        <v>10</v>
      </c>
      <c r="D1050" s="194">
        <f t="shared" si="182"/>
        <v>0</v>
      </c>
      <c r="E1050" s="194">
        <v>0</v>
      </c>
      <c r="F1050" s="194">
        <v>0</v>
      </c>
      <c r="G1050" s="195"/>
      <c r="H1050" s="195"/>
      <c r="I1050" s="195"/>
      <c r="J1050" s="194">
        <f t="shared" si="183"/>
        <v>0</v>
      </c>
      <c r="K1050" s="194">
        <v>0</v>
      </c>
      <c r="L1050" s="194">
        <v>0</v>
      </c>
    </row>
    <row r="1051" spans="1:12" s="111" customFormat="1" ht="18.75" x14ac:dyDescent="0.2">
      <c r="A1051" s="367" t="s">
        <v>96</v>
      </c>
      <c r="B1051" s="367" t="s">
        <v>136</v>
      </c>
      <c r="C1051" s="127" t="s">
        <v>33</v>
      </c>
      <c r="D1051" s="194">
        <f t="shared" si="180"/>
        <v>280637.3</v>
      </c>
      <c r="E1051" s="194">
        <f>E1052+E1062+E1063</f>
        <v>0</v>
      </c>
      <c r="F1051" s="194">
        <f>F1052+F1062+F1063</f>
        <v>280637.3</v>
      </c>
      <c r="G1051" s="195"/>
      <c r="H1051" s="195"/>
      <c r="I1051" s="195"/>
      <c r="J1051" s="194">
        <f t="shared" si="181"/>
        <v>280637.3</v>
      </c>
      <c r="K1051" s="194">
        <f>K1052+K1062+K1063</f>
        <v>0</v>
      </c>
      <c r="L1051" s="194">
        <f>L1052+L1062+L1063</f>
        <v>280637.3</v>
      </c>
    </row>
    <row r="1052" spans="1:12" s="111" customFormat="1" ht="18.75" x14ac:dyDescent="0.2">
      <c r="A1052" s="367"/>
      <c r="B1052" s="367"/>
      <c r="C1052" s="127" t="s">
        <v>13</v>
      </c>
      <c r="D1052" s="194">
        <f t="shared" si="180"/>
        <v>0</v>
      </c>
      <c r="E1052" s="194">
        <f>E1054+E1061</f>
        <v>0</v>
      </c>
      <c r="F1052" s="194">
        <f>F1054+F1061</f>
        <v>0</v>
      </c>
      <c r="G1052" s="195"/>
      <c r="H1052" s="195"/>
      <c r="I1052" s="195"/>
      <c r="J1052" s="194">
        <f t="shared" si="181"/>
        <v>0</v>
      </c>
      <c r="K1052" s="194">
        <f>K1054+K1061</f>
        <v>0</v>
      </c>
      <c r="L1052" s="194">
        <f>L1054+L1061</f>
        <v>0</v>
      </c>
    </row>
    <row r="1053" spans="1:12" s="111" customFormat="1" ht="18.75" x14ac:dyDescent="0.2">
      <c r="A1053" s="367"/>
      <c r="B1053" s="367"/>
      <c r="C1053" s="127" t="s">
        <v>12</v>
      </c>
      <c r="D1053" s="194"/>
      <c r="E1053" s="194"/>
      <c r="F1053" s="194"/>
      <c r="G1053" s="195"/>
      <c r="H1053" s="195"/>
      <c r="I1053" s="195"/>
      <c r="J1053" s="194"/>
      <c r="K1053" s="194"/>
      <c r="L1053" s="194"/>
    </row>
    <row r="1054" spans="1:12" s="111" customFormat="1" ht="37.5" x14ac:dyDescent="0.2">
      <c r="A1054" s="367"/>
      <c r="B1054" s="367"/>
      <c r="C1054" s="127" t="s">
        <v>15</v>
      </c>
      <c r="D1054" s="194">
        <f t="shared" ref="D1054:D1065" si="184">E1054+F1054</f>
        <v>0</v>
      </c>
      <c r="E1054" s="194">
        <f>E1055+E1056+E1057+E1058+E1059+E1060</f>
        <v>0</v>
      </c>
      <c r="F1054" s="194">
        <f>F1055+F1056+F1057+F1058+F1059+F1060</f>
        <v>0</v>
      </c>
      <c r="G1054" s="195"/>
      <c r="H1054" s="195"/>
      <c r="I1054" s="195"/>
      <c r="J1054" s="194">
        <f t="shared" ref="J1054:J1065" si="185">K1054+L1054</f>
        <v>0</v>
      </c>
      <c r="K1054" s="194">
        <f>K1055+K1056+K1057+K1058+K1059+K1060</f>
        <v>0</v>
      </c>
      <c r="L1054" s="194">
        <f>L1055+L1056+L1057+L1058+L1059+L1060</f>
        <v>0</v>
      </c>
    </row>
    <row r="1055" spans="1:12" s="111" customFormat="1" ht="37.5" x14ac:dyDescent="0.2">
      <c r="A1055" s="367"/>
      <c r="B1055" s="367"/>
      <c r="C1055" s="128" t="s">
        <v>21</v>
      </c>
      <c r="D1055" s="194">
        <f t="shared" si="184"/>
        <v>0</v>
      </c>
      <c r="E1055" s="194">
        <f t="shared" ref="E1055:F1063" si="186">E1068+E1133+E1146</f>
        <v>0</v>
      </c>
      <c r="F1055" s="194">
        <f t="shared" si="186"/>
        <v>0</v>
      </c>
      <c r="G1055" s="195"/>
      <c r="H1055" s="195"/>
      <c r="I1055" s="195"/>
      <c r="J1055" s="194">
        <f t="shared" si="185"/>
        <v>0</v>
      </c>
      <c r="K1055" s="194">
        <f t="shared" ref="K1055:L1063" si="187">K1068+K1133+K1146</f>
        <v>0</v>
      </c>
      <c r="L1055" s="194">
        <f t="shared" si="187"/>
        <v>0</v>
      </c>
    </row>
    <row r="1056" spans="1:12" s="111" customFormat="1" ht="37.5" x14ac:dyDescent="0.2">
      <c r="A1056" s="367"/>
      <c r="B1056" s="367"/>
      <c r="C1056" s="128" t="s">
        <v>22</v>
      </c>
      <c r="D1056" s="194">
        <f t="shared" si="184"/>
        <v>0</v>
      </c>
      <c r="E1056" s="194">
        <f t="shared" si="186"/>
        <v>0</v>
      </c>
      <c r="F1056" s="194">
        <f t="shared" si="186"/>
        <v>0</v>
      </c>
      <c r="G1056" s="195"/>
      <c r="H1056" s="195"/>
      <c r="I1056" s="195"/>
      <c r="J1056" s="194">
        <f t="shared" si="185"/>
        <v>0</v>
      </c>
      <c r="K1056" s="194">
        <f t="shared" si="187"/>
        <v>0</v>
      </c>
      <c r="L1056" s="194">
        <f t="shared" si="187"/>
        <v>0</v>
      </c>
    </row>
    <row r="1057" spans="1:12" s="111" customFormat="1" ht="37.5" x14ac:dyDescent="0.2">
      <c r="A1057" s="367"/>
      <c r="B1057" s="367"/>
      <c r="C1057" s="128" t="s">
        <v>16</v>
      </c>
      <c r="D1057" s="194">
        <f t="shared" si="184"/>
        <v>0</v>
      </c>
      <c r="E1057" s="194">
        <f t="shared" si="186"/>
        <v>0</v>
      </c>
      <c r="F1057" s="194">
        <f t="shared" si="186"/>
        <v>0</v>
      </c>
      <c r="G1057" s="195"/>
      <c r="H1057" s="195"/>
      <c r="I1057" s="195"/>
      <c r="J1057" s="194">
        <f t="shared" si="185"/>
        <v>0</v>
      </c>
      <c r="K1057" s="194">
        <f t="shared" si="187"/>
        <v>0</v>
      </c>
      <c r="L1057" s="194">
        <f t="shared" si="187"/>
        <v>0</v>
      </c>
    </row>
    <row r="1058" spans="1:12" s="111" customFormat="1" ht="37.5" x14ac:dyDescent="0.2">
      <c r="A1058" s="367"/>
      <c r="B1058" s="367"/>
      <c r="C1058" s="128" t="s">
        <v>17</v>
      </c>
      <c r="D1058" s="194">
        <f t="shared" si="184"/>
        <v>0</v>
      </c>
      <c r="E1058" s="194">
        <f t="shared" si="186"/>
        <v>0</v>
      </c>
      <c r="F1058" s="194">
        <f t="shared" si="186"/>
        <v>0</v>
      </c>
      <c r="G1058" s="195"/>
      <c r="H1058" s="195"/>
      <c r="I1058" s="195"/>
      <c r="J1058" s="194">
        <f t="shared" si="185"/>
        <v>0</v>
      </c>
      <c r="K1058" s="194">
        <f t="shared" si="187"/>
        <v>0</v>
      </c>
      <c r="L1058" s="194">
        <f t="shared" si="187"/>
        <v>0</v>
      </c>
    </row>
    <row r="1059" spans="1:12" s="111" customFormat="1" ht="37.5" x14ac:dyDescent="0.2">
      <c r="A1059" s="367"/>
      <c r="B1059" s="367"/>
      <c r="C1059" s="128" t="s">
        <v>18</v>
      </c>
      <c r="D1059" s="194">
        <f t="shared" si="184"/>
        <v>0</v>
      </c>
      <c r="E1059" s="194">
        <f t="shared" si="186"/>
        <v>0</v>
      </c>
      <c r="F1059" s="194">
        <f t="shared" si="186"/>
        <v>0</v>
      </c>
      <c r="G1059" s="195"/>
      <c r="H1059" s="195"/>
      <c r="I1059" s="195"/>
      <c r="J1059" s="194">
        <f t="shared" si="185"/>
        <v>0</v>
      </c>
      <c r="K1059" s="194">
        <f t="shared" si="187"/>
        <v>0</v>
      </c>
      <c r="L1059" s="194">
        <f t="shared" si="187"/>
        <v>0</v>
      </c>
    </row>
    <row r="1060" spans="1:12" s="111" customFormat="1" ht="37.5" x14ac:dyDescent="0.2">
      <c r="A1060" s="367"/>
      <c r="B1060" s="367"/>
      <c r="C1060" s="128" t="s">
        <v>19</v>
      </c>
      <c r="D1060" s="194">
        <f t="shared" si="184"/>
        <v>0</v>
      </c>
      <c r="E1060" s="194">
        <f t="shared" si="186"/>
        <v>0</v>
      </c>
      <c r="F1060" s="194">
        <f t="shared" si="186"/>
        <v>0</v>
      </c>
      <c r="G1060" s="195"/>
      <c r="H1060" s="195"/>
      <c r="I1060" s="195"/>
      <c r="J1060" s="194">
        <f t="shared" si="185"/>
        <v>0</v>
      </c>
      <c r="K1060" s="194">
        <f t="shared" si="187"/>
        <v>0</v>
      </c>
      <c r="L1060" s="194">
        <f t="shared" si="187"/>
        <v>0</v>
      </c>
    </row>
    <row r="1061" spans="1:12" s="111" customFormat="1" ht="37.5" x14ac:dyDescent="0.2">
      <c r="A1061" s="367"/>
      <c r="B1061" s="367"/>
      <c r="C1061" s="127" t="s">
        <v>20</v>
      </c>
      <c r="D1061" s="194">
        <f t="shared" si="184"/>
        <v>0</v>
      </c>
      <c r="E1061" s="194">
        <f t="shared" si="186"/>
        <v>0</v>
      </c>
      <c r="F1061" s="194">
        <f t="shared" si="186"/>
        <v>0</v>
      </c>
      <c r="G1061" s="195"/>
      <c r="H1061" s="195"/>
      <c r="I1061" s="195"/>
      <c r="J1061" s="194">
        <f t="shared" si="185"/>
        <v>0</v>
      </c>
      <c r="K1061" s="194">
        <f t="shared" si="187"/>
        <v>0</v>
      </c>
      <c r="L1061" s="194">
        <f t="shared" si="187"/>
        <v>0</v>
      </c>
    </row>
    <row r="1062" spans="1:12" s="111" customFormat="1" ht="18.75" x14ac:dyDescent="0.2">
      <c r="A1062" s="367"/>
      <c r="B1062" s="367"/>
      <c r="C1062" s="127" t="s">
        <v>11</v>
      </c>
      <c r="D1062" s="194">
        <f t="shared" si="184"/>
        <v>0</v>
      </c>
      <c r="E1062" s="194">
        <f t="shared" si="186"/>
        <v>0</v>
      </c>
      <c r="F1062" s="194">
        <f t="shared" si="186"/>
        <v>0</v>
      </c>
      <c r="G1062" s="195"/>
      <c r="H1062" s="195"/>
      <c r="I1062" s="195"/>
      <c r="J1062" s="194">
        <f t="shared" si="185"/>
        <v>0</v>
      </c>
      <c r="K1062" s="194">
        <f t="shared" si="187"/>
        <v>0</v>
      </c>
      <c r="L1062" s="194">
        <f t="shared" si="187"/>
        <v>0</v>
      </c>
    </row>
    <row r="1063" spans="1:12" s="111" customFormat="1" ht="18.75" x14ac:dyDescent="0.2">
      <c r="A1063" s="367"/>
      <c r="B1063" s="367"/>
      <c r="C1063" s="127" t="s">
        <v>10</v>
      </c>
      <c r="D1063" s="194">
        <f t="shared" si="184"/>
        <v>280637.3</v>
      </c>
      <c r="E1063" s="194">
        <f t="shared" si="186"/>
        <v>0</v>
      </c>
      <c r="F1063" s="194">
        <f t="shared" si="186"/>
        <v>280637.3</v>
      </c>
      <c r="G1063" s="195"/>
      <c r="H1063" s="195"/>
      <c r="I1063" s="195"/>
      <c r="J1063" s="194">
        <f t="shared" si="185"/>
        <v>280637.3</v>
      </c>
      <c r="K1063" s="194">
        <f t="shared" si="187"/>
        <v>0</v>
      </c>
      <c r="L1063" s="194">
        <f t="shared" si="187"/>
        <v>280637.3</v>
      </c>
    </row>
    <row r="1064" spans="1:12" s="111" customFormat="1" ht="18.75" x14ac:dyDescent="0.2">
      <c r="A1064" s="367" t="s">
        <v>80</v>
      </c>
      <c r="B1064" s="367" t="s">
        <v>137</v>
      </c>
      <c r="C1064" s="127" t="s">
        <v>33</v>
      </c>
      <c r="D1064" s="194">
        <f t="shared" si="184"/>
        <v>145191</v>
      </c>
      <c r="E1064" s="194">
        <f>E1065+E1075+E1076</f>
        <v>0</v>
      </c>
      <c r="F1064" s="194">
        <f>F1065+F1075+F1076</f>
        <v>145191</v>
      </c>
      <c r="G1064" s="195"/>
      <c r="H1064" s="195"/>
      <c r="I1064" s="195"/>
      <c r="J1064" s="194">
        <f t="shared" si="185"/>
        <v>145191</v>
      </c>
      <c r="K1064" s="194">
        <f>K1065+K1075+K1076</f>
        <v>0</v>
      </c>
      <c r="L1064" s="194">
        <f>L1065+L1075+L1076</f>
        <v>145191</v>
      </c>
    </row>
    <row r="1065" spans="1:12" s="111" customFormat="1" ht="18.75" x14ac:dyDescent="0.2">
      <c r="A1065" s="367"/>
      <c r="B1065" s="367"/>
      <c r="C1065" s="127" t="s">
        <v>13</v>
      </c>
      <c r="D1065" s="194">
        <f t="shared" si="184"/>
        <v>0</v>
      </c>
      <c r="E1065" s="194">
        <f>E1067+E1074</f>
        <v>0</v>
      </c>
      <c r="F1065" s="194">
        <f>F1067+F1074</f>
        <v>0</v>
      </c>
      <c r="G1065" s="195"/>
      <c r="H1065" s="195"/>
      <c r="I1065" s="195"/>
      <c r="J1065" s="194">
        <f t="shared" si="185"/>
        <v>0</v>
      </c>
      <c r="K1065" s="194">
        <f>K1067+K1074</f>
        <v>0</v>
      </c>
      <c r="L1065" s="194">
        <f>L1067+L1074</f>
        <v>0</v>
      </c>
    </row>
    <row r="1066" spans="1:12" s="111" customFormat="1" ht="18.75" x14ac:dyDescent="0.2">
      <c r="A1066" s="367"/>
      <c r="B1066" s="367"/>
      <c r="C1066" s="127" t="s">
        <v>12</v>
      </c>
      <c r="D1066" s="194"/>
      <c r="E1066" s="194"/>
      <c r="F1066" s="194"/>
      <c r="G1066" s="195"/>
      <c r="H1066" s="195"/>
      <c r="I1066" s="195"/>
      <c r="J1066" s="194"/>
      <c r="K1066" s="194"/>
      <c r="L1066" s="194"/>
    </row>
    <row r="1067" spans="1:12" s="111" customFormat="1" ht="37.5" x14ac:dyDescent="0.2">
      <c r="A1067" s="367"/>
      <c r="B1067" s="367"/>
      <c r="C1067" s="127" t="s">
        <v>15</v>
      </c>
      <c r="D1067" s="194">
        <f t="shared" ref="D1067:D1130" si="188">E1067+F1067</f>
        <v>0</v>
      </c>
      <c r="E1067" s="194">
        <f>E1068+E1069+E1070+E1071+E1072+E1073</f>
        <v>0</v>
      </c>
      <c r="F1067" s="194">
        <f>F1068+F1069+F1070+F1071+F1072+F1073</f>
        <v>0</v>
      </c>
      <c r="G1067" s="195"/>
      <c r="H1067" s="195"/>
      <c r="I1067" s="195"/>
      <c r="J1067" s="194">
        <f t="shared" ref="J1067:J1130" si="189">K1067+L1067</f>
        <v>0</v>
      </c>
      <c r="K1067" s="194">
        <f>K1068+K1069+K1070+K1071+K1072+K1073</f>
        <v>0</v>
      </c>
      <c r="L1067" s="194">
        <f>L1068+L1069+L1070+L1071+L1072+L1073</f>
        <v>0</v>
      </c>
    </row>
    <row r="1068" spans="1:12" s="111" customFormat="1" ht="37.5" x14ac:dyDescent="0.2">
      <c r="A1068" s="367"/>
      <c r="B1068" s="367"/>
      <c r="C1068" s="128" t="s">
        <v>21</v>
      </c>
      <c r="D1068" s="194">
        <f t="shared" si="188"/>
        <v>0</v>
      </c>
      <c r="E1068" s="194">
        <v>0</v>
      </c>
      <c r="F1068" s="194">
        <v>0</v>
      </c>
      <c r="G1068" s="195"/>
      <c r="H1068" s="195"/>
      <c r="I1068" s="195"/>
      <c r="J1068" s="194">
        <f t="shared" si="189"/>
        <v>0</v>
      </c>
      <c r="K1068" s="194">
        <v>0</v>
      </c>
      <c r="L1068" s="194">
        <v>0</v>
      </c>
    </row>
    <row r="1069" spans="1:12" s="111" customFormat="1" ht="37.5" x14ac:dyDescent="0.2">
      <c r="A1069" s="367"/>
      <c r="B1069" s="367"/>
      <c r="C1069" s="128" t="s">
        <v>22</v>
      </c>
      <c r="D1069" s="194">
        <f t="shared" si="188"/>
        <v>0</v>
      </c>
      <c r="E1069" s="194">
        <v>0</v>
      </c>
      <c r="F1069" s="194">
        <v>0</v>
      </c>
      <c r="G1069" s="195"/>
      <c r="H1069" s="195"/>
      <c r="I1069" s="195"/>
      <c r="J1069" s="194">
        <f t="shared" si="189"/>
        <v>0</v>
      </c>
      <c r="K1069" s="194">
        <v>0</v>
      </c>
      <c r="L1069" s="194">
        <v>0</v>
      </c>
    </row>
    <row r="1070" spans="1:12" s="111" customFormat="1" ht="37.5" x14ac:dyDescent="0.2">
      <c r="A1070" s="367"/>
      <c r="B1070" s="367"/>
      <c r="C1070" s="128" t="s">
        <v>16</v>
      </c>
      <c r="D1070" s="194">
        <f t="shared" si="188"/>
        <v>0</v>
      </c>
      <c r="E1070" s="194">
        <v>0</v>
      </c>
      <c r="F1070" s="194">
        <v>0</v>
      </c>
      <c r="G1070" s="195"/>
      <c r="H1070" s="195"/>
      <c r="I1070" s="195"/>
      <c r="J1070" s="194">
        <f t="shared" si="189"/>
        <v>0</v>
      </c>
      <c r="K1070" s="194">
        <v>0</v>
      </c>
      <c r="L1070" s="194">
        <v>0</v>
      </c>
    </row>
    <row r="1071" spans="1:12" s="111" customFormat="1" ht="37.5" x14ac:dyDescent="0.2">
      <c r="A1071" s="367"/>
      <c r="B1071" s="367"/>
      <c r="C1071" s="128" t="s">
        <v>17</v>
      </c>
      <c r="D1071" s="194">
        <f t="shared" si="188"/>
        <v>0</v>
      </c>
      <c r="E1071" s="194">
        <v>0</v>
      </c>
      <c r="F1071" s="194">
        <v>0</v>
      </c>
      <c r="G1071" s="195"/>
      <c r="H1071" s="195"/>
      <c r="I1071" s="195"/>
      <c r="J1071" s="194">
        <f t="shared" si="189"/>
        <v>0</v>
      </c>
      <c r="K1071" s="194">
        <v>0</v>
      </c>
      <c r="L1071" s="194">
        <v>0</v>
      </c>
    </row>
    <row r="1072" spans="1:12" s="111" customFormat="1" ht="37.5" x14ac:dyDescent="0.2">
      <c r="A1072" s="367"/>
      <c r="B1072" s="367"/>
      <c r="C1072" s="128" t="s">
        <v>18</v>
      </c>
      <c r="D1072" s="194">
        <f t="shared" si="188"/>
        <v>0</v>
      </c>
      <c r="E1072" s="194">
        <v>0</v>
      </c>
      <c r="F1072" s="194">
        <v>0</v>
      </c>
      <c r="G1072" s="195"/>
      <c r="H1072" s="195"/>
      <c r="I1072" s="195"/>
      <c r="J1072" s="194">
        <f t="shared" si="189"/>
        <v>0</v>
      </c>
      <c r="K1072" s="194">
        <v>0</v>
      </c>
      <c r="L1072" s="194">
        <v>0</v>
      </c>
    </row>
    <row r="1073" spans="1:12" s="111" customFormat="1" ht="37.5" x14ac:dyDescent="0.2">
      <c r="A1073" s="367"/>
      <c r="B1073" s="367"/>
      <c r="C1073" s="128" t="s">
        <v>19</v>
      </c>
      <c r="D1073" s="194">
        <f t="shared" si="188"/>
        <v>0</v>
      </c>
      <c r="E1073" s="194">
        <v>0</v>
      </c>
      <c r="F1073" s="194">
        <v>0</v>
      </c>
      <c r="G1073" s="195"/>
      <c r="H1073" s="195"/>
      <c r="I1073" s="195"/>
      <c r="J1073" s="194">
        <f t="shared" si="189"/>
        <v>0</v>
      </c>
      <c r="K1073" s="194">
        <v>0</v>
      </c>
      <c r="L1073" s="194">
        <v>0</v>
      </c>
    </row>
    <row r="1074" spans="1:12" s="111" customFormat="1" ht="37.5" x14ac:dyDescent="0.2">
      <c r="A1074" s="367"/>
      <c r="B1074" s="367"/>
      <c r="C1074" s="127" t="s">
        <v>20</v>
      </c>
      <c r="D1074" s="194">
        <f t="shared" si="188"/>
        <v>0</v>
      </c>
      <c r="E1074" s="194">
        <v>0</v>
      </c>
      <c r="F1074" s="194">
        <v>0</v>
      </c>
      <c r="G1074" s="195"/>
      <c r="H1074" s="195"/>
      <c r="I1074" s="195"/>
      <c r="J1074" s="194">
        <f t="shared" si="189"/>
        <v>0</v>
      </c>
      <c r="K1074" s="194">
        <v>0</v>
      </c>
      <c r="L1074" s="194">
        <v>0</v>
      </c>
    </row>
    <row r="1075" spans="1:12" s="111" customFormat="1" ht="18.75" x14ac:dyDescent="0.2">
      <c r="A1075" s="367"/>
      <c r="B1075" s="367"/>
      <c r="C1075" s="127" t="s">
        <v>11</v>
      </c>
      <c r="D1075" s="194">
        <f t="shared" si="188"/>
        <v>0</v>
      </c>
      <c r="E1075" s="194">
        <v>0</v>
      </c>
      <c r="F1075" s="194">
        <v>0</v>
      </c>
      <c r="G1075" s="195"/>
      <c r="H1075" s="195"/>
      <c r="I1075" s="195"/>
      <c r="J1075" s="194">
        <f t="shared" si="189"/>
        <v>0</v>
      </c>
      <c r="K1075" s="194">
        <v>0</v>
      </c>
      <c r="L1075" s="194">
        <v>0</v>
      </c>
    </row>
    <row r="1076" spans="1:12" s="111" customFormat="1" ht="18.75" x14ac:dyDescent="0.2">
      <c r="A1076" s="367"/>
      <c r="B1076" s="367"/>
      <c r="C1076" s="127" t="s">
        <v>10</v>
      </c>
      <c r="D1076" s="194">
        <f t="shared" si="188"/>
        <v>145191</v>
      </c>
      <c r="E1076" s="194">
        <v>0</v>
      </c>
      <c r="F1076" s="194">
        <f>F1089+F1102+F1115+F1128</f>
        <v>145191</v>
      </c>
      <c r="G1076" s="195"/>
      <c r="H1076" s="195"/>
      <c r="I1076" s="195"/>
      <c r="J1076" s="194">
        <f t="shared" si="189"/>
        <v>145191</v>
      </c>
      <c r="K1076" s="194">
        <v>0</v>
      </c>
      <c r="L1076" s="194">
        <f>L1089+L1102+L1115+L1128</f>
        <v>145191</v>
      </c>
    </row>
    <row r="1077" spans="1:12" s="111" customFormat="1" ht="18.75" x14ac:dyDescent="0.2">
      <c r="A1077" s="386" t="s">
        <v>476</v>
      </c>
      <c r="B1077" s="367" t="s">
        <v>480</v>
      </c>
      <c r="C1077" s="127" t="s">
        <v>33</v>
      </c>
      <c r="D1077" s="194">
        <f t="shared" si="188"/>
        <v>40621</v>
      </c>
      <c r="E1077" s="194">
        <f>E1078+E1088+E1089</f>
        <v>0</v>
      </c>
      <c r="F1077" s="194">
        <f>F1078+F1088+F1089</f>
        <v>40621</v>
      </c>
      <c r="G1077" s="195"/>
      <c r="H1077" s="195"/>
      <c r="I1077" s="195"/>
      <c r="J1077" s="194">
        <f t="shared" si="189"/>
        <v>40621</v>
      </c>
      <c r="K1077" s="194">
        <f>K1078+K1088+K1089</f>
        <v>0</v>
      </c>
      <c r="L1077" s="194">
        <f>L1078+L1088+L1089</f>
        <v>40621</v>
      </c>
    </row>
    <row r="1078" spans="1:12" s="111" customFormat="1" ht="18.75" x14ac:dyDescent="0.2">
      <c r="A1078" s="386"/>
      <c r="B1078" s="367"/>
      <c r="C1078" s="127" t="s">
        <v>13</v>
      </c>
      <c r="D1078" s="194">
        <f t="shared" si="188"/>
        <v>0</v>
      </c>
      <c r="E1078" s="194">
        <f>E1080+E1087</f>
        <v>0</v>
      </c>
      <c r="F1078" s="194">
        <f>F1080+F1087</f>
        <v>0</v>
      </c>
      <c r="G1078" s="195"/>
      <c r="H1078" s="195"/>
      <c r="I1078" s="195"/>
      <c r="J1078" s="194">
        <f t="shared" si="189"/>
        <v>0</v>
      </c>
      <c r="K1078" s="194">
        <f>K1080+K1087</f>
        <v>0</v>
      </c>
      <c r="L1078" s="194">
        <f>L1080+L1087</f>
        <v>0</v>
      </c>
    </row>
    <row r="1079" spans="1:12" s="111" customFormat="1" ht="18.75" x14ac:dyDescent="0.2">
      <c r="A1079" s="386"/>
      <c r="B1079" s="367"/>
      <c r="C1079" s="127" t="s">
        <v>12</v>
      </c>
      <c r="D1079" s="194"/>
      <c r="E1079" s="194"/>
      <c r="F1079" s="194"/>
      <c r="G1079" s="195"/>
      <c r="H1079" s="195"/>
      <c r="I1079" s="195"/>
      <c r="J1079" s="194"/>
      <c r="K1079" s="194"/>
      <c r="L1079" s="194"/>
    </row>
    <row r="1080" spans="1:12" s="111" customFormat="1" ht="37.5" x14ac:dyDescent="0.2">
      <c r="A1080" s="386"/>
      <c r="B1080" s="367"/>
      <c r="C1080" s="127" t="s">
        <v>15</v>
      </c>
      <c r="D1080" s="194">
        <f t="shared" ref="D1080:D1091" si="190">E1080+F1080</f>
        <v>0</v>
      </c>
      <c r="E1080" s="194">
        <f>E1081+E1082+E1083+E1084+E1085+E1086</f>
        <v>0</v>
      </c>
      <c r="F1080" s="194">
        <f>F1081+F1082+F1083+F1084+F1085+F1086</f>
        <v>0</v>
      </c>
      <c r="G1080" s="195"/>
      <c r="H1080" s="195"/>
      <c r="I1080" s="195"/>
      <c r="J1080" s="194">
        <f t="shared" ref="J1080:J1091" si="191">K1080+L1080</f>
        <v>0</v>
      </c>
      <c r="K1080" s="194">
        <f>K1081+K1082+K1083+K1084+K1085+K1086</f>
        <v>0</v>
      </c>
      <c r="L1080" s="194">
        <f>L1081+L1082+L1083+L1084+L1085+L1086</f>
        <v>0</v>
      </c>
    </row>
    <row r="1081" spans="1:12" s="111" customFormat="1" ht="37.5" x14ac:dyDescent="0.2">
      <c r="A1081" s="386"/>
      <c r="B1081" s="367"/>
      <c r="C1081" s="128" t="s">
        <v>21</v>
      </c>
      <c r="D1081" s="194">
        <f t="shared" si="190"/>
        <v>0</v>
      </c>
      <c r="E1081" s="194">
        <v>0</v>
      </c>
      <c r="F1081" s="194">
        <v>0</v>
      </c>
      <c r="G1081" s="195"/>
      <c r="H1081" s="195"/>
      <c r="I1081" s="195"/>
      <c r="J1081" s="194">
        <f t="shared" si="191"/>
        <v>0</v>
      </c>
      <c r="K1081" s="194">
        <v>0</v>
      </c>
      <c r="L1081" s="194">
        <v>0</v>
      </c>
    </row>
    <row r="1082" spans="1:12" s="111" customFormat="1" ht="37.5" x14ac:dyDescent="0.2">
      <c r="A1082" s="386"/>
      <c r="B1082" s="367"/>
      <c r="C1082" s="128" t="s">
        <v>22</v>
      </c>
      <c r="D1082" s="194">
        <f t="shared" si="190"/>
        <v>0</v>
      </c>
      <c r="E1082" s="194">
        <v>0</v>
      </c>
      <c r="F1082" s="194">
        <v>0</v>
      </c>
      <c r="G1082" s="195"/>
      <c r="H1082" s="195"/>
      <c r="I1082" s="195"/>
      <c r="J1082" s="194">
        <f t="shared" si="191"/>
        <v>0</v>
      </c>
      <c r="K1082" s="194">
        <v>0</v>
      </c>
      <c r="L1082" s="194">
        <v>0</v>
      </c>
    </row>
    <row r="1083" spans="1:12" s="111" customFormat="1" ht="37.5" x14ac:dyDescent="0.2">
      <c r="A1083" s="386"/>
      <c r="B1083" s="367"/>
      <c r="C1083" s="128" t="s">
        <v>16</v>
      </c>
      <c r="D1083" s="194">
        <f t="shared" si="190"/>
        <v>0</v>
      </c>
      <c r="E1083" s="194">
        <v>0</v>
      </c>
      <c r="F1083" s="194">
        <v>0</v>
      </c>
      <c r="G1083" s="195"/>
      <c r="H1083" s="195"/>
      <c r="I1083" s="195"/>
      <c r="J1083" s="194">
        <f t="shared" si="191"/>
        <v>0</v>
      </c>
      <c r="K1083" s="194">
        <v>0</v>
      </c>
      <c r="L1083" s="194">
        <v>0</v>
      </c>
    </row>
    <row r="1084" spans="1:12" s="111" customFormat="1" ht="37.5" x14ac:dyDescent="0.2">
      <c r="A1084" s="386"/>
      <c r="B1084" s="367"/>
      <c r="C1084" s="128" t="s">
        <v>17</v>
      </c>
      <c r="D1084" s="194">
        <f t="shared" si="190"/>
        <v>0</v>
      </c>
      <c r="E1084" s="194">
        <v>0</v>
      </c>
      <c r="F1084" s="194">
        <v>0</v>
      </c>
      <c r="G1084" s="195"/>
      <c r="H1084" s="195"/>
      <c r="I1084" s="195"/>
      <c r="J1084" s="194">
        <f t="shared" si="191"/>
        <v>0</v>
      </c>
      <c r="K1084" s="194">
        <v>0</v>
      </c>
      <c r="L1084" s="194">
        <v>0</v>
      </c>
    </row>
    <row r="1085" spans="1:12" s="111" customFormat="1" ht="37.5" x14ac:dyDescent="0.2">
      <c r="A1085" s="386"/>
      <c r="B1085" s="367"/>
      <c r="C1085" s="128" t="s">
        <v>18</v>
      </c>
      <c r="D1085" s="194">
        <f t="shared" si="190"/>
        <v>0</v>
      </c>
      <c r="E1085" s="194">
        <v>0</v>
      </c>
      <c r="F1085" s="194">
        <v>0</v>
      </c>
      <c r="G1085" s="195"/>
      <c r="H1085" s="195"/>
      <c r="I1085" s="195"/>
      <c r="J1085" s="194">
        <f t="shared" si="191"/>
        <v>0</v>
      </c>
      <c r="K1085" s="194">
        <v>0</v>
      </c>
      <c r="L1085" s="194">
        <v>0</v>
      </c>
    </row>
    <row r="1086" spans="1:12" s="111" customFormat="1" ht="37.5" x14ac:dyDescent="0.2">
      <c r="A1086" s="386"/>
      <c r="B1086" s="367"/>
      <c r="C1086" s="128" t="s">
        <v>19</v>
      </c>
      <c r="D1086" s="194">
        <f t="shared" si="190"/>
        <v>0</v>
      </c>
      <c r="E1086" s="194">
        <v>0</v>
      </c>
      <c r="F1086" s="194">
        <v>0</v>
      </c>
      <c r="G1086" s="195"/>
      <c r="H1086" s="195"/>
      <c r="I1086" s="195"/>
      <c r="J1086" s="194">
        <f t="shared" si="191"/>
        <v>0</v>
      </c>
      <c r="K1086" s="194">
        <v>0</v>
      </c>
      <c r="L1086" s="194">
        <v>0</v>
      </c>
    </row>
    <row r="1087" spans="1:12" s="111" customFormat="1" ht="37.5" x14ac:dyDescent="0.2">
      <c r="A1087" s="386"/>
      <c r="B1087" s="367"/>
      <c r="C1087" s="127" t="s">
        <v>20</v>
      </c>
      <c r="D1087" s="194">
        <f t="shared" si="190"/>
        <v>0</v>
      </c>
      <c r="E1087" s="194">
        <v>0</v>
      </c>
      <c r="F1087" s="194">
        <v>0</v>
      </c>
      <c r="G1087" s="195"/>
      <c r="H1087" s="195"/>
      <c r="I1087" s="195"/>
      <c r="J1087" s="194">
        <f t="shared" si="191"/>
        <v>0</v>
      </c>
      <c r="K1087" s="194">
        <v>0</v>
      </c>
      <c r="L1087" s="194">
        <v>0</v>
      </c>
    </row>
    <row r="1088" spans="1:12" s="111" customFormat="1" ht="18.75" x14ac:dyDescent="0.2">
      <c r="A1088" s="386"/>
      <c r="B1088" s="367"/>
      <c r="C1088" s="127" t="s">
        <v>11</v>
      </c>
      <c r="D1088" s="194">
        <f t="shared" si="190"/>
        <v>0</v>
      </c>
      <c r="E1088" s="194">
        <v>0</v>
      </c>
      <c r="F1088" s="194">
        <v>0</v>
      </c>
      <c r="G1088" s="195"/>
      <c r="H1088" s="195"/>
      <c r="I1088" s="195"/>
      <c r="J1088" s="194">
        <f t="shared" si="191"/>
        <v>0</v>
      </c>
      <c r="K1088" s="194">
        <v>0</v>
      </c>
      <c r="L1088" s="194">
        <v>0</v>
      </c>
    </row>
    <row r="1089" spans="1:12" s="111" customFormat="1" ht="18.75" x14ac:dyDescent="0.2">
      <c r="A1089" s="386"/>
      <c r="B1089" s="367"/>
      <c r="C1089" s="127" t="s">
        <v>10</v>
      </c>
      <c r="D1089" s="194">
        <f t="shared" si="190"/>
        <v>40621</v>
      </c>
      <c r="E1089" s="194">
        <v>0</v>
      </c>
      <c r="F1089" s="194">
        <f>'прил.1 (2020)'!I171</f>
        <v>40621</v>
      </c>
      <c r="G1089" s="195"/>
      <c r="H1089" s="195"/>
      <c r="I1089" s="195"/>
      <c r="J1089" s="194">
        <f t="shared" si="191"/>
        <v>40621</v>
      </c>
      <c r="K1089" s="194">
        <v>0</v>
      </c>
      <c r="L1089" s="194">
        <f>'прил.1 (2020)'!P171</f>
        <v>40621</v>
      </c>
    </row>
    <row r="1090" spans="1:12" s="111" customFormat="1" ht="18.75" x14ac:dyDescent="0.2">
      <c r="A1090" s="386" t="s">
        <v>477</v>
      </c>
      <c r="B1090" s="367" t="s">
        <v>481</v>
      </c>
      <c r="C1090" s="127" t="s">
        <v>33</v>
      </c>
      <c r="D1090" s="194">
        <f t="shared" si="190"/>
        <v>30252</v>
      </c>
      <c r="E1090" s="194">
        <f>E1091+E1101+E1102</f>
        <v>0</v>
      </c>
      <c r="F1090" s="194">
        <f>F1091+F1101+F1102</f>
        <v>30252</v>
      </c>
      <c r="G1090" s="195"/>
      <c r="H1090" s="195"/>
      <c r="I1090" s="195"/>
      <c r="J1090" s="194">
        <f t="shared" si="191"/>
        <v>30252</v>
      </c>
      <c r="K1090" s="194">
        <f>K1091+K1101+K1102</f>
        <v>0</v>
      </c>
      <c r="L1090" s="194">
        <f>L1091+L1101+L1102</f>
        <v>30252</v>
      </c>
    </row>
    <row r="1091" spans="1:12" s="111" customFormat="1" ht="18.75" x14ac:dyDescent="0.2">
      <c r="A1091" s="386"/>
      <c r="B1091" s="367"/>
      <c r="C1091" s="127" t="s">
        <v>13</v>
      </c>
      <c r="D1091" s="194">
        <f t="shared" si="190"/>
        <v>0</v>
      </c>
      <c r="E1091" s="194">
        <f>E1093+E1100</f>
        <v>0</v>
      </c>
      <c r="F1091" s="194">
        <f>F1093+F1100</f>
        <v>0</v>
      </c>
      <c r="G1091" s="195"/>
      <c r="H1091" s="195"/>
      <c r="I1091" s="195"/>
      <c r="J1091" s="194">
        <f t="shared" si="191"/>
        <v>0</v>
      </c>
      <c r="K1091" s="194">
        <f>K1093+K1100</f>
        <v>0</v>
      </c>
      <c r="L1091" s="194">
        <f>L1093+L1100</f>
        <v>0</v>
      </c>
    </row>
    <row r="1092" spans="1:12" s="111" customFormat="1" ht="18.75" x14ac:dyDescent="0.2">
      <c r="A1092" s="386"/>
      <c r="B1092" s="367"/>
      <c r="C1092" s="127" t="s">
        <v>12</v>
      </c>
      <c r="D1092" s="194"/>
      <c r="E1092" s="194"/>
      <c r="F1092" s="194"/>
      <c r="G1092" s="195"/>
      <c r="H1092" s="195"/>
      <c r="I1092" s="195"/>
      <c r="J1092" s="194"/>
      <c r="K1092" s="194"/>
      <c r="L1092" s="194"/>
    </row>
    <row r="1093" spans="1:12" s="111" customFormat="1" ht="37.5" x14ac:dyDescent="0.2">
      <c r="A1093" s="386"/>
      <c r="B1093" s="367"/>
      <c r="C1093" s="127" t="s">
        <v>15</v>
      </c>
      <c r="D1093" s="194">
        <f t="shared" ref="D1093:D1104" si="192">E1093+F1093</f>
        <v>0</v>
      </c>
      <c r="E1093" s="194">
        <f>E1094+E1095+E1096+E1097+E1098+E1099</f>
        <v>0</v>
      </c>
      <c r="F1093" s="194">
        <f>F1094+F1095+F1096+F1097+F1098+F1099</f>
        <v>0</v>
      </c>
      <c r="G1093" s="195"/>
      <c r="H1093" s="195"/>
      <c r="I1093" s="195"/>
      <c r="J1093" s="194">
        <f t="shared" ref="J1093:J1104" si="193">K1093+L1093</f>
        <v>0</v>
      </c>
      <c r="K1093" s="194">
        <f>K1094+K1095+K1096+K1097+K1098+K1099</f>
        <v>0</v>
      </c>
      <c r="L1093" s="194">
        <f>L1094+L1095+L1096+L1097+L1098+L1099</f>
        <v>0</v>
      </c>
    </row>
    <row r="1094" spans="1:12" s="111" customFormat="1" ht="37.5" x14ac:dyDescent="0.2">
      <c r="A1094" s="386"/>
      <c r="B1094" s="367"/>
      <c r="C1094" s="128" t="s">
        <v>21</v>
      </c>
      <c r="D1094" s="194">
        <f t="shared" si="192"/>
        <v>0</v>
      </c>
      <c r="E1094" s="194">
        <v>0</v>
      </c>
      <c r="F1094" s="194">
        <v>0</v>
      </c>
      <c r="G1094" s="195"/>
      <c r="H1094" s="195"/>
      <c r="I1094" s="195"/>
      <c r="J1094" s="194">
        <f t="shared" si="193"/>
        <v>0</v>
      </c>
      <c r="K1094" s="194">
        <v>0</v>
      </c>
      <c r="L1094" s="194">
        <v>0</v>
      </c>
    </row>
    <row r="1095" spans="1:12" s="111" customFormat="1" ht="37.5" x14ac:dyDescent="0.2">
      <c r="A1095" s="386"/>
      <c r="B1095" s="367"/>
      <c r="C1095" s="128" t="s">
        <v>22</v>
      </c>
      <c r="D1095" s="194">
        <f t="shared" si="192"/>
        <v>0</v>
      </c>
      <c r="E1095" s="194">
        <v>0</v>
      </c>
      <c r="F1095" s="194">
        <v>0</v>
      </c>
      <c r="G1095" s="195"/>
      <c r="H1095" s="195"/>
      <c r="I1095" s="195"/>
      <c r="J1095" s="194">
        <f t="shared" si="193"/>
        <v>0</v>
      </c>
      <c r="K1095" s="194">
        <v>0</v>
      </c>
      <c r="L1095" s="194">
        <v>0</v>
      </c>
    </row>
    <row r="1096" spans="1:12" s="111" customFormat="1" ht="37.5" x14ac:dyDescent="0.2">
      <c r="A1096" s="386"/>
      <c r="B1096" s="367"/>
      <c r="C1096" s="128" t="s">
        <v>16</v>
      </c>
      <c r="D1096" s="194">
        <f t="shared" si="192"/>
        <v>0</v>
      </c>
      <c r="E1096" s="194">
        <v>0</v>
      </c>
      <c r="F1096" s="194">
        <v>0</v>
      </c>
      <c r="G1096" s="195"/>
      <c r="H1096" s="195"/>
      <c r="I1096" s="195"/>
      <c r="J1096" s="194">
        <f t="shared" si="193"/>
        <v>0</v>
      </c>
      <c r="K1096" s="194">
        <v>0</v>
      </c>
      <c r="L1096" s="194">
        <v>0</v>
      </c>
    </row>
    <row r="1097" spans="1:12" s="111" customFormat="1" ht="37.5" x14ac:dyDescent="0.2">
      <c r="A1097" s="386"/>
      <c r="B1097" s="367"/>
      <c r="C1097" s="128" t="s">
        <v>17</v>
      </c>
      <c r="D1097" s="194">
        <f t="shared" si="192"/>
        <v>0</v>
      </c>
      <c r="E1097" s="194">
        <v>0</v>
      </c>
      <c r="F1097" s="194">
        <v>0</v>
      </c>
      <c r="G1097" s="195"/>
      <c r="H1097" s="195"/>
      <c r="I1097" s="195"/>
      <c r="J1097" s="194">
        <f t="shared" si="193"/>
        <v>0</v>
      </c>
      <c r="K1097" s="194">
        <v>0</v>
      </c>
      <c r="L1097" s="194">
        <v>0</v>
      </c>
    </row>
    <row r="1098" spans="1:12" s="111" customFormat="1" ht="37.5" x14ac:dyDescent="0.2">
      <c r="A1098" s="386"/>
      <c r="B1098" s="367"/>
      <c r="C1098" s="128" t="s">
        <v>18</v>
      </c>
      <c r="D1098" s="194">
        <f t="shared" si="192"/>
        <v>0</v>
      </c>
      <c r="E1098" s="194">
        <v>0</v>
      </c>
      <c r="F1098" s="194">
        <v>0</v>
      </c>
      <c r="G1098" s="195"/>
      <c r="H1098" s="195"/>
      <c r="I1098" s="195"/>
      <c r="J1098" s="194">
        <f t="shared" si="193"/>
        <v>0</v>
      </c>
      <c r="K1098" s="194">
        <v>0</v>
      </c>
      <c r="L1098" s="194">
        <v>0</v>
      </c>
    </row>
    <row r="1099" spans="1:12" s="111" customFormat="1" ht="37.5" x14ac:dyDescent="0.2">
      <c r="A1099" s="386"/>
      <c r="B1099" s="367"/>
      <c r="C1099" s="128" t="s">
        <v>19</v>
      </c>
      <c r="D1099" s="194">
        <f t="shared" si="192"/>
        <v>0</v>
      </c>
      <c r="E1099" s="194">
        <v>0</v>
      </c>
      <c r="F1099" s="194">
        <v>0</v>
      </c>
      <c r="G1099" s="195"/>
      <c r="H1099" s="195"/>
      <c r="I1099" s="195"/>
      <c r="J1099" s="194">
        <f t="shared" si="193"/>
        <v>0</v>
      </c>
      <c r="K1099" s="194">
        <v>0</v>
      </c>
      <c r="L1099" s="194">
        <v>0</v>
      </c>
    </row>
    <row r="1100" spans="1:12" s="111" customFormat="1" ht="37.5" x14ac:dyDescent="0.2">
      <c r="A1100" s="386"/>
      <c r="B1100" s="367"/>
      <c r="C1100" s="127" t="s">
        <v>20</v>
      </c>
      <c r="D1100" s="194">
        <f t="shared" si="192"/>
        <v>0</v>
      </c>
      <c r="E1100" s="194">
        <v>0</v>
      </c>
      <c r="F1100" s="194">
        <v>0</v>
      </c>
      <c r="G1100" s="195"/>
      <c r="H1100" s="195"/>
      <c r="I1100" s="195"/>
      <c r="J1100" s="194">
        <f t="shared" si="193"/>
        <v>0</v>
      </c>
      <c r="K1100" s="194">
        <v>0</v>
      </c>
      <c r="L1100" s="194">
        <v>0</v>
      </c>
    </row>
    <row r="1101" spans="1:12" s="111" customFormat="1" ht="18.75" x14ac:dyDescent="0.2">
      <c r="A1101" s="386"/>
      <c r="B1101" s="367"/>
      <c r="C1101" s="127" t="s">
        <v>11</v>
      </c>
      <c r="D1101" s="194">
        <f t="shared" si="192"/>
        <v>0</v>
      </c>
      <c r="E1101" s="194">
        <v>0</v>
      </c>
      <c r="F1101" s="194">
        <v>0</v>
      </c>
      <c r="G1101" s="195"/>
      <c r="H1101" s="195"/>
      <c r="I1101" s="195"/>
      <c r="J1101" s="194">
        <f t="shared" si="193"/>
        <v>0</v>
      </c>
      <c r="K1101" s="194">
        <v>0</v>
      </c>
      <c r="L1101" s="194">
        <v>0</v>
      </c>
    </row>
    <row r="1102" spans="1:12" s="111" customFormat="1" ht="18.75" x14ac:dyDescent="0.2">
      <c r="A1102" s="386"/>
      <c r="B1102" s="367"/>
      <c r="C1102" s="127" t="s">
        <v>10</v>
      </c>
      <c r="D1102" s="194">
        <f t="shared" si="192"/>
        <v>30252</v>
      </c>
      <c r="E1102" s="194">
        <v>0</v>
      </c>
      <c r="F1102" s="194">
        <f>'прил.1 (2020)'!I175</f>
        <v>30252</v>
      </c>
      <c r="G1102" s="195"/>
      <c r="H1102" s="195"/>
      <c r="I1102" s="195"/>
      <c r="J1102" s="194">
        <f t="shared" si="193"/>
        <v>30252</v>
      </c>
      <c r="K1102" s="194">
        <v>0</v>
      </c>
      <c r="L1102" s="194">
        <f>'прил.1 (2020)'!P175</f>
        <v>30252</v>
      </c>
    </row>
    <row r="1103" spans="1:12" s="111" customFormat="1" ht="18.75" x14ac:dyDescent="0.2">
      <c r="A1103" s="386" t="s">
        <v>478</v>
      </c>
      <c r="B1103" s="367" t="s">
        <v>474</v>
      </c>
      <c r="C1103" s="127" t="s">
        <v>33</v>
      </c>
      <c r="D1103" s="194">
        <f t="shared" si="192"/>
        <v>53275</v>
      </c>
      <c r="E1103" s="194">
        <f>E1104+E1114+E1115</f>
        <v>0</v>
      </c>
      <c r="F1103" s="194">
        <f>F1104+F1114+F1115</f>
        <v>53275</v>
      </c>
      <c r="G1103" s="195"/>
      <c r="H1103" s="195"/>
      <c r="I1103" s="195"/>
      <c r="J1103" s="194">
        <f t="shared" si="193"/>
        <v>53275</v>
      </c>
      <c r="K1103" s="194">
        <f>K1104+K1114+K1115</f>
        <v>0</v>
      </c>
      <c r="L1103" s="194">
        <f>L1104+L1114+L1115</f>
        <v>53275</v>
      </c>
    </row>
    <row r="1104" spans="1:12" s="111" customFormat="1" ht="18.75" x14ac:dyDescent="0.2">
      <c r="A1104" s="386"/>
      <c r="B1104" s="367"/>
      <c r="C1104" s="127" t="s">
        <v>13</v>
      </c>
      <c r="D1104" s="194">
        <f t="shared" si="192"/>
        <v>0</v>
      </c>
      <c r="E1104" s="194">
        <f>E1106+E1113</f>
        <v>0</v>
      </c>
      <c r="F1104" s="194">
        <f>F1106+F1113</f>
        <v>0</v>
      </c>
      <c r="G1104" s="195"/>
      <c r="H1104" s="195"/>
      <c r="I1104" s="195"/>
      <c r="J1104" s="194">
        <f t="shared" si="193"/>
        <v>0</v>
      </c>
      <c r="K1104" s="194">
        <f>K1106+K1113</f>
        <v>0</v>
      </c>
      <c r="L1104" s="194">
        <f>L1106+L1113</f>
        <v>0</v>
      </c>
    </row>
    <row r="1105" spans="1:12" s="111" customFormat="1" ht="18.75" x14ac:dyDescent="0.2">
      <c r="A1105" s="386"/>
      <c r="B1105" s="367"/>
      <c r="C1105" s="127" t="s">
        <v>12</v>
      </c>
      <c r="D1105" s="194"/>
      <c r="E1105" s="194"/>
      <c r="F1105" s="194"/>
      <c r="G1105" s="195"/>
      <c r="H1105" s="195"/>
      <c r="I1105" s="195"/>
      <c r="J1105" s="194"/>
      <c r="K1105" s="194"/>
      <c r="L1105" s="194"/>
    </row>
    <row r="1106" spans="1:12" s="111" customFormat="1" ht="37.5" x14ac:dyDescent="0.2">
      <c r="A1106" s="386"/>
      <c r="B1106" s="367"/>
      <c r="C1106" s="127" t="s">
        <v>15</v>
      </c>
      <c r="D1106" s="194">
        <f t="shared" ref="D1106:D1117" si="194">E1106+F1106</f>
        <v>0</v>
      </c>
      <c r="E1106" s="194">
        <f>E1107+E1108+E1109+E1110+E1111+E1112</f>
        <v>0</v>
      </c>
      <c r="F1106" s="194">
        <f>F1107+F1108+F1109+F1110+F1111+F1112</f>
        <v>0</v>
      </c>
      <c r="G1106" s="195"/>
      <c r="H1106" s="195"/>
      <c r="I1106" s="195"/>
      <c r="J1106" s="194">
        <f t="shared" ref="J1106:J1117" si="195">K1106+L1106</f>
        <v>0</v>
      </c>
      <c r="K1106" s="194">
        <f>K1107+K1108+K1109+K1110+K1111+K1112</f>
        <v>0</v>
      </c>
      <c r="L1106" s="194">
        <f>L1107+L1108+L1109+L1110+L1111+L1112</f>
        <v>0</v>
      </c>
    </row>
    <row r="1107" spans="1:12" s="111" customFormat="1" ht="37.5" x14ac:dyDescent="0.2">
      <c r="A1107" s="386"/>
      <c r="B1107" s="367"/>
      <c r="C1107" s="128" t="s">
        <v>21</v>
      </c>
      <c r="D1107" s="194">
        <f t="shared" si="194"/>
        <v>0</v>
      </c>
      <c r="E1107" s="194">
        <v>0</v>
      </c>
      <c r="F1107" s="194">
        <v>0</v>
      </c>
      <c r="G1107" s="195"/>
      <c r="H1107" s="195"/>
      <c r="I1107" s="195"/>
      <c r="J1107" s="194">
        <f t="shared" si="195"/>
        <v>0</v>
      </c>
      <c r="K1107" s="194">
        <v>0</v>
      </c>
      <c r="L1107" s="194">
        <v>0</v>
      </c>
    </row>
    <row r="1108" spans="1:12" s="111" customFormat="1" ht="37.5" x14ac:dyDescent="0.2">
      <c r="A1108" s="386"/>
      <c r="B1108" s="367"/>
      <c r="C1108" s="128" t="s">
        <v>22</v>
      </c>
      <c r="D1108" s="194">
        <f t="shared" si="194"/>
        <v>0</v>
      </c>
      <c r="E1108" s="194">
        <v>0</v>
      </c>
      <c r="F1108" s="194">
        <v>0</v>
      </c>
      <c r="G1108" s="195"/>
      <c r="H1108" s="195"/>
      <c r="I1108" s="195"/>
      <c r="J1108" s="194">
        <f t="shared" si="195"/>
        <v>0</v>
      </c>
      <c r="K1108" s="194">
        <v>0</v>
      </c>
      <c r="L1108" s="194">
        <v>0</v>
      </c>
    </row>
    <row r="1109" spans="1:12" s="111" customFormat="1" ht="37.5" x14ac:dyDescent="0.2">
      <c r="A1109" s="386"/>
      <c r="B1109" s="367"/>
      <c r="C1109" s="128" t="s">
        <v>16</v>
      </c>
      <c r="D1109" s="194">
        <f t="shared" si="194"/>
        <v>0</v>
      </c>
      <c r="E1109" s="194">
        <v>0</v>
      </c>
      <c r="F1109" s="194">
        <v>0</v>
      </c>
      <c r="G1109" s="195"/>
      <c r="H1109" s="195"/>
      <c r="I1109" s="195"/>
      <c r="J1109" s="194">
        <f t="shared" si="195"/>
        <v>0</v>
      </c>
      <c r="K1109" s="194">
        <v>0</v>
      </c>
      <c r="L1109" s="194">
        <v>0</v>
      </c>
    </row>
    <row r="1110" spans="1:12" s="111" customFormat="1" ht="37.5" x14ac:dyDescent="0.2">
      <c r="A1110" s="386"/>
      <c r="B1110" s="367"/>
      <c r="C1110" s="128" t="s">
        <v>17</v>
      </c>
      <c r="D1110" s="194">
        <f t="shared" si="194"/>
        <v>0</v>
      </c>
      <c r="E1110" s="194">
        <v>0</v>
      </c>
      <c r="F1110" s="194">
        <v>0</v>
      </c>
      <c r="G1110" s="195"/>
      <c r="H1110" s="195"/>
      <c r="I1110" s="195"/>
      <c r="J1110" s="194">
        <f t="shared" si="195"/>
        <v>0</v>
      </c>
      <c r="K1110" s="194">
        <v>0</v>
      </c>
      <c r="L1110" s="194">
        <v>0</v>
      </c>
    </row>
    <row r="1111" spans="1:12" s="111" customFormat="1" ht="37.5" x14ac:dyDescent="0.2">
      <c r="A1111" s="386"/>
      <c r="B1111" s="367"/>
      <c r="C1111" s="128" t="s">
        <v>18</v>
      </c>
      <c r="D1111" s="194">
        <f t="shared" si="194"/>
        <v>0</v>
      </c>
      <c r="E1111" s="194">
        <v>0</v>
      </c>
      <c r="F1111" s="194">
        <v>0</v>
      </c>
      <c r="G1111" s="195"/>
      <c r="H1111" s="195"/>
      <c r="I1111" s="195"/>
      <c r="J1111" s="194">
        <f t="shared" si="195"/>
        <v>0</v>
      </c>
      <c r="K1111" s="194">
        <v>0</v>
      </c>
      <c r="L1111" s="194">
        <v>0</v>
      </c>
    </row>
    <row r="1112" spans="1:12" s="111" customFormat="1" ht="37.5" x14ac:dyDescent="0.2">
      <c r="A1112" s="386"/>
      <c r="B1112" s="367"/>
      <c r="C1112" s="128" t="s">
        <v>19</v>
      </c>
      <c r="D1112" s="194">
        <f t="shared" si="194"/>
        <v>0</v>
      </c>
      <c r="E1112" s="194">
        <v>0</v>
      </c>
      <c r="F1112" s="194">
        <v>0</v>
      </c>
      <c r="G1112" s="195"/>
      <c r="H1112" s="195"/>
      <c r="I1112" s="195"/>
      <c r="J1112" s="194">
        <f t="shared" si="195"/>
        <v>0</v>
      </c>
      <c r="K1112" s="194">
        <v>0</v>
      </c>
      <c r="L1112" s="194">
        <v>0</v>
      </c>
    </row>
    <row r="1113" spans="1:12" s="111" customFormat="1" ht="37.5" x14ac:dyDescent="0.2">
      <c r="A1113" s="386"/>
      <c r="B1113" s="367"/>
      <c r="C1113" s="127" t="s">
        <v>20</v>
      </c>
      <c r="D1113" s="194">
        <f t="shared" si="194"/>
        <v>0</v>
      </c>
      <c r="E1113" s="194">
        <v>0</v>
      </c>
      <c r="F1113" s="194">
        <v>0</v>
      </c>
      <c r="G1113" s="195"/>
      <c r="H1113" s="195"/>
      <c r="I1113" s="195"/>
      <c r="J1113" s="194">
        <f t="shared" si="195"/>
        <v>0</v>
      </c>
      <c r="K1113" s="194">
        <v>0</v>
      </c>
      <c r="L1113" s="194">
        <v>0</v>
      </c>
    </row>
    <row r="1114" spans="1:12" s="111" customFormat="1" ht="18.75" x14ac:dyDescent="0.2">
      <c r="A1114" s="386"/>
      <c r="B1114" s="367"/>
      <c r="C1114" s="127" t="s">
        <v>11</v>
      </c>
      <c r="D1114" s="194">
        <f t="shared" si="194"/>
        <v>0</v>
      </c>
      <c r="E1114" s="194">
        <v>0</v>
      </c>
      <c r="F1114" s="194">
        <v>0</v>
      </c>
      <c r="G1114" s="195"/>
      <c r="H1114" s="195"/>
      <c r="I1114" s="195"/>
      <c r="J1114" s="194">
        <f t="shared" si="195"/>
        <v>0</v>
      </c>
      <c r="K1114" s="194">
        <v>0</v>
      </c>
      <c r="L1114" s="194">
        <v>0</v>
      </c>
    </row>
    <row r="1115" spans="1:12" s="111" customFormat="1" ht="18.75" x14ac:dyDescent="0.2">
      <c r="A1115" s="386"/>
      <c r="B1115" s="367"/>
      <c r="C1115" s="127" t="s">
        <v>10</v>
      </c>
      <c r="D1115" s="194">
        <f t="shared" si="194"/>
        <v>53275</v>
      </c>
      <c r="E1115" s="194">
        <v>0</v>
      </c>
      <c r="F1115" s="194">
        <f>'прил.1 (2020)'!I179</f>
        <v>53275</v>
      </c>
      <c r="G1115" s="195"/>
      <c r="H1115" s="195"/>
      <c r="I1115" s="195"/>
      <c r="J1115" s="194">
        <f t="shared" si="195"/>
        <v>53275</v>
      </c>
      <c r="K1115" s="194">
        <v>0</v>
      </c>
      <c r="L1115" s="194">
        <f>'прил.1 (2020)'!P179</f>
        <v>53275</v>
      </c>
    </row>
    <row r="1116" spans="1:12" s="111" customFormat="1" ht="18.75" x14ac:dyDescent="0.2">
      <c r="A1116" s="386" t="s">
        <v>479</v>
      </c>
      <c r="B1116" s="367" t="s">
        <v>475</v>
      </c>
      <c r="C1116" s="127" t="s">
        <v>33</v>
      </c>
      <c r="D1116" s="194">
        <f t="shared" si="194"/>
        <v>21043</v>
      </c>
      <c r="E1116" s="194">
        <f>E1117+E1127+E1128</f>
        <v>0</v>
      </c>
      <c r="F1116" s="194">
        <f>F1117+F1127+F1128</f>
        <v>21043</v>
      </c>
      <c r="G1116" s="195"/>
      <c r="H1116" s="195"/>
      <c r="I1116" s="195"/>
      <c r="J1116" s="194">
        <f t="shared" si="195"/>
        <v>21043</v>
      </c>
      <c r="K1116" s="194">
        <f>K1117+K1127+K1128</f>
        <v>0</v>
      </c>
      <c r="L1116" s="194">
        <f>L1117+L1127+L1128</f>
        <v>21043</v>
      </c>
    </row>
    <row r="1117" spans="1:12" s="111" customFormat="1" ht="18.75" x14ac:dyDescent="0.2">
      <c r="A1117" s="386"/>
      <c r="B1117" s="367"/>
      <c r="C1117" s="127" t="s">
        <v>13</v>
      </c>
      <c r="D1117" s="194">
        <f t="shared" si="194"/>
        <v>0</v>
      </c>
      <c r="E1117" s="194">
        <f>E1119+E1126</f>
        <v>0</v>
      </c>
      <c r="F1117" s="194">
        <f>F1119+F1126</f>
        <v>0</v>
      </c>
      <c r="G1117" s="195"/>
      <c r="H1117" s="195"/>
      <c r="I1117" s="195"/>
      <c r="J1117" s="194">
        <f t="shared" si="195"/>
        <v>0</v>
      </c>
      <c r="K1117" s="194">
        <f>K1119+K1126</f>
        <v>0</v>
      </c>
      <c r="L1117" s="194">
        <f>L1119+L1126</f>
        <v>0</v>
      </c>
    </row>
    <row r="1118" spans="1:12" s="111" customFormat="1" ht="18.75" x14ac:dyDescent="0.2">
      <c r="A1118" s="386"/>
      <c r="B1118" s="367"/>
      <c r="C1118" s="127" t="s">
        <v>12</v>
      </c>
      <c r="D1118" s="194"/>
      <c r="E1118" s="194"/>
      <c r="F1118" s="194"/>
      <c r="G1118" s="195"/>
      <c r="H1118" s="195"/>
      <c r="I1118" s="195"/>
      <c r="J1118" s="194"/>
      <c r="K1118" s="194"/>
      <c r="L1118" s="194"/>
    </row>
    <row r="1119" spans="1:12" s="111" customFormat="1" ht="37.5" x14ac:dyDescent="0.2">
      <c r="A1119" s="386"/>
      <c r="B1119" s="367"/>
      <c r="C1119" s="127" t="s">
        <v>15</v>
      </c>
      <c r="D1119" s="194">
        <f t="shared" ref="D1119:D1128" si="196">E1119+F1119</f>
        <v>0</v>
      </c>
      <c r="E1119" s="194">
        <f>E1120+E1121+E1122+E1123+E1124+E1125</f>
        <v>0</v>
      </c>
      <c r="F1119" s="194">
        <f>F1120+F1121+F1122+F1123+F1124+F1125</f>
        <v>0</v>
      </c>
      <c r="G1119" s="195"/>
      <c r="H1119" s="195"/>
      <c r="I1119" s="195"/>
      <c r="J1119" s="194">
        <f t="shared" ref="J1119:J1128" si="197">K1119+L1119</f>
        <v>0</v>
      </c>
      <c r="K1119" s="194">
        <f>K1120+K1121+K1122+K1123+K1124+K1125</f>
        <v>0</v>
      </c>
      <c r="L1119" s="194">
        <f>L1120+L1121+L1122+L1123+L1124+L1125</f>
        <v>0</v>
      </c>
    </row>
    <row r="1120" spans="1:12" s="111" customFormat="1" ht="37.5" x14ac:dyDescent="0.2">
      <c r="A1120" s="386"/>
      <c r="B1120" s="367"/>
      <c r="C1120" s="128" t="s">
        <v>21</v>
      </c>
      <c r="D1120" s="194">
        <f t="shared" si="196"/>
        <v>0</v>
      </c>
      <c r="E1120" s="194">
        <v>0</v>
      </c>
      <c r="F1120" s="194">
        <v>0</v>
      </c>
      <c r="G1120" s="195"/>
      <c r="H1120" s="195"/>
      <c r="I1120" s="195"/>
      <c r="J1120" s="194">
        <f t="shared" si="197"/>
        <v>0</v>
      </c>
      <c r="K1120" s="194">
        <v>0</v>
      </c>
      <c r="L1120" s="194">
        <v>0</v>
      </c>
    </row>
    <row r="1121" spans="1:12" s="111" customFormat="1" ht="37.5" x14ac:dyDescent="0.2">
      <c r="A1121" s="386"/>
      <c r="B1121" s="367"/>
      <c r="C1121" s="128" t="s">
        <v>22</v>
      </c>
      <c r="D1121" s="194">
        <f t="shared" si="196"/>
        <v>0</v>
      </c>
      <c r="E1121" s="194">
        <v>0</v>
      </c>
      <c r="F1121" s="194">
        <v>0</v>
      </c>
      <c r="G1121" s="195"/>
      <c r="H1121" s="195"/>
      <c r="I1121" s="195"/>
      <c r="J1121" s="194">
        <f t="shared" si="197"/>
        <v>0</v>
      </c>
      <c r="K1121" s="194">
        <v>0</v>
      </c>
      <c r="L1121" s="194">
        <v>0</v>
      </c>
    </row>
    <row r="1122" spans="1:12" s="111" customFormat="1" ht="37.5" x14ac:dyDescent="0.2">
      <c r="A1122" s="386"/>
      <c r="B1122" s="367"/>
      <c r="C1122" s="128" t="s">
        <v>16</v>
      </c>
      <c r="D1122" s="194">
        <f t="shared" si="196"/>
        <v>0</v>
      </c>
      <c r="E1122" s="194">
        <v>0</v>
      </c>
      <c r="F1122" s="194">
        <v>0</v>
      </c>
      <c r="G1122" s="195"/>
      <c r="H1122" s="195"/>
      <c r="I1122" s="195"/>
      <c r="J1122" s="194">
        <f t="shared" si="197"/>
        <v>0</v>
      </c>
      <c r="K1122" s="194">
        <v>0</v>
      </c>
      <c r="L1122" s="194">
        <v>0</v>
      </c>
    </row>
    <row r="1123" spans="1:12" s="111" customFormat="1" ht="37.5" x14ac:dyDescent="0.2">
      <c r="A1123" s="386"/>
      <c r="B1123" s="367"/>
      <c r="C1123" s="128" t="s">
        <v>17</v>
      </c>
      <c r="D1123" s="194">
        <f t="shared" si="196"/>
        <v>0</v>
      </c>
      <c r="E1123" s="194">
        <v>0</v>
      </c>
      <c r="F1123" s="194">
        <v>0</v>
      </c>
      <c r="G1123" s="195"/>
      <c r="H1123" s="195"/>
      <c r="I1123" s="195"/>
      <c r="J1123" s="194">
        <f t="shared" si="197"/>
        <v>0</v>
      </c>
      <c r="K1123" s="194">
        <v>0</v>
      </c>
      <c r="L1123" s="194">
        <v>0</v>
      </c>
    </row>
    <row r="1124" spans="1:12" s="111" customFormat="1" ht="37.5" x14ac:dyDescent="0.2">
      <c r="A1124" s="386"/>
      <c r="B1124" s="367"/>
      <c r="C1124" s="128" t="s">
        <v>18</v>
      </c>
      <c r="D1124" s="194">
        <f t="shared" si="196"/>
        <v>0</v>
      </c>
      <c r="E1124" s="194">
        <v>0</v>
      </c>
      <c r="F1124" s="194">
        <v>0</v>
      </c>
      <c r="G1124" s="195"/>
      <c r="H1124" s="195"/>
      <c r="I1124" s="195"/>
      <c r="J1124" s="194">
        <f t="shared" si="197"/>
        <v>0</v>
      </c>
      <c r="K1124" s="194">
        <v>0</v>
      </c>
      <c r="L1124" s="194">
        <v>0</v>
      </c>
    </row>
    <row r="1125" spans="1:12" s="111" customFormat="1" ht="37.5" x14ac:dyDescent="0.2">
      <c r="A1125" s="386"/>
      <c r="B1125" s="367"/>
      <c r="C1125" s="128" t="s">
        <v>19</v>
      </c>
      <c r="D1125" s="194">
        <f t="shared" si="196"/>
        <v>0</v>
      </c>
      <c r="E1125" s="194">
        <v>0</v>
      </c>
      <c r="F1125" s="194">
        <v>0</v>
      </c>
      <c r="G1125" s="195"/>
      <c r="H1125" s="195"/>
      <c r="I1125" s="195"/>
      <c r="J1125" s="194">
        <f t="shared" si="197"/>
        <v>0</v>
      </c>
      <c r="K1125" s="194">
        <v>0</v>
      </c>
      <c r="L1125" s="194">
        <v>0</v>
      </c>
    </row>
    <row r="1126" spans="1:12" s="111" customFormat="1" ht="37.5" x14ac:dyDescent="0.2">
      <c r="A1126" s="386"/>
      <c r="B1126" s="367"/>
      <c r="C1126" s="127" t="s">
        <v>20</v>
      </c>
      <c r="D1126" s="194">
        <f t="shared" si="196"/>
        <v>0</v>
      </c>
      <c r="E1126" s="194">
        <v>0</v>
      </c>
      <c r="F1126" s="194">
        <v>0</v>
      </c>
      <c r="G1126" s="195"/>
      <c r="H1126" s="195"/>
      <c r="I1126" s="195"/>
      <c r="J1126" s="194">
        <f t="shared" si="197"/>
        <v>0</v>
      </c>
      <c r="K1126" s="194">
        <v>0</v>
      </c>
      <c r="L1126" s="194">
        <v>0</v>
      </c>
    </row>
    <row r="1127" spans="1:12" s="111" customFormat="1" ht="18.75" x14ac:dyDescent="0.2">
      <c r="A1127" s="386"/>
      <c r="B1127" s="367"/>
      <c r="C1127" s="127" t="s">
        <v>11</v>
      </c>
      <c r="D1127" s="194">
        <f t="shared" si="196"/>
        <v>0</v>
      </c>
      <c r="E1127" s="194">
        <v>0</v>
      </c>
      <c r="F1127" s="194">
        <v>0</v>
      </c>
      <c r="G1127" s="195"/>
      <c r="H1127" s="195"/>
      <c r="I1127" s="195"/>
      <c r="J1127" s="194">
        <f t="shared" si="197"/>
        <v>0</v>
      </c>
      <c r="K1127" s="194">
        <v>0</v>
      </c>
      <c r="L1127" s="194">
        <v>0</v>
      </c>
    </row>
    <row r="1128" spans="1:12" s="111" customFormat="1" ht="18.75" x14ac:dyDescent="0.2">
      <c r="A1128" s="386"/>
      <c r="B1128" s="367"/>
      <c r="C1128" s="127" t="s">
        <v>10</v>
      </c>
      <c r="D1128" s="194">
        <f t="shared" si="196"/>
        <v>21043</v>
      </c>
      <c r="E1128" s="194">
        <v>0</v>
      </c>
      <c r="F1128" s="194">
        <f>'прил.1 (2020)'!I183</f>
        <v>21043</v>
      </c>
      <c r="G1128" s="195"/>
      <c r="H1128" s="195"/>
      <c r="I1128" s="195"/>
      <c r="J1128" s="194">
        <f t="shared" si="197"/>
        <v>21043</v>
      </c>
      <c r="K1128" s="194">
        <v>0</v>
      </c>
      <c r="L1128" s="194">
        <f>'прил.1 (2020)'!P183</f>
        <v>21043</v>
      </c>
    </row>
    <row r="1129" spans="1:12" s="111" customFormat="1" ht="18.75" x14ac:dyDescent="0.2">
      <c r="A1129" s="367" t="s">
        <v>81</v>
      </c>
      <c r="B1129" s="367" t="s">
        <v>138</v>
      </c>
      <c r="C1129" s="127" t="s">
        <v>33</v>
      </c>
      <c r="D1129" s="194">
        <f t="shared" si="188"/>
        <v>0</v>
      </c>
      <c r="E1129" s="194">
        <f>E1130+E1140+E1141</f>
        <v>0</v>
      </c>
      <c r="F1129" s="194">
        <f>F1130+F1140+F1141</f>
        <v>0</v>
      </c>
      <c r="G1129" s="195"/>
      <c r="H1129" s="195"/>
      <c r="I1129" s="195"/>
      <c r="J1129" s="194">
        <f t="shared" si="189"/>
        <v>0</v>
      </c>
      <c r="K1129" s="194">
        <f>K1130+K1140+K1141</f>
        <v>0</v>
      </c>
      <c r="L1129" s="194">
        <f>L1130+L1140+L1141</f>
        <v>0</v>
      </c>
    </row>
    <row r="1130" spans="1:12" s="111" customFormat="1" ht="18.75" x14ac:dyDescent="0.2">
      <c r="A1130" s="367"/>
      <c r="B1130" s="367"/>
      <c r="C1130" s="127" t="s">
        <v>13</v>
      </c>
      <c r="D1130" s="194">
        <f t="shared" si="188"/>
        <v>0</v>
      </c>
      <c r="E1130" s="194">
        <f>E1132+E1139</f>
        <v>0</v>
      </c>
      <c r="F1130" s="194">
        <f>F1132+F1139</f>
        <v>0</v>
      </c>
      <c r="G1130" s="195"/>
      <c r="H1130" s="195"/>
      <c r="I1130" s="195"/>
      <c r="J1130" s="194">
        <f t="shared" si="189"/>
        <v>0</v>
      </c>
      <c r="K1130" s="194">
        <f>K1132+K1139</f>
        <v>0</v>
      </c>
      <c r="L1130" s="194">
        <f>L1132+L1139</f>
        <v>0</v>
      </c>
    </row>
    <row r="1131" spans="1:12" s="111" customFormat="1" ht="18.75" x14ac:dyDescent="0.2">
      <c r="A1131" s="367"/>
      <c r="B1131" s="367"/>
      <c r="C1131" s="127" t="s">
        <v>12</v>
      </c>
      <c r="D1131" s="194"/>
      <c r="E1131" s="194"/>
      <c r="F1131" s="194"/>
      <c r="G1131" s="195"/>
      <c r="H1131" s="195"/>
      <c r="I1131" s="195"/>
      <c r="J1131" s="194"/>
      <c r="K1131" s="194"/>
      <c r="L1131" s="194"/>
    </row>
    <row r="1132" spans="1:12" s="111" customFormat="1" ht="37.5" x14ac:dyDescent="0.2">
      <c r="A1132" s="367"/>
      <c r="B1132" s="367"/>
      <c r="C1132" s="127" t="s">
        <v>15</v>
      </c>
      <c r="D1132" s="194">
        <f t="shared" ref="D1132:D1143" si="198">E1132+F1132</f>
        <v>0</v>
      </c>
      <c r="E1132" s="194">
        <f>E1133+E1134+E1135+E1136+E1137+E1138</f>
        <v>0</v>
      </c>
      <c r="F1132" s="194">
        <f>F1133+F1134+F1135+F1136+F1137+F1138</f>
        <v>0</v>
      </c>
      <c r="G1132" s="195"/>
      <c r="H1132" s="195"/>
      <c r="I1132" s="195"/>
      <c r="J1132" s="194">
        <f t="shared" ref="J1132:J1143" si="199">K1132+L1132</f>
        <v>0</v>
      </c>
      <c r="K1132" s="194">
        <f>K1133+K1134+K1135+K1136+K1137+K1138</f>
        <v>0</v>
      </c>
      <c r="L1132" s="194">
        <f>L1133+L1134+L1135+L1136+L1137+L1138</f>
        <v>0</v>
      </c>
    </row>
    <row r="1133" spans="1:12" s="111" customFormat="1" ht="37.5" x14ac:dyDescent="0.2">
      <c r="A1133" s="367"/>
      <c r="B1133" s="367"/>
      <c r="C1133" s="128" t="s">
        <v>21</v>
      </c>
      <c r="D1133" s="194">
        <f t="shared" si="198"/>
        <v>0</v>
      </c>
      <c r="E1133" s="194">
        <v>0</v>
      </c>
      <c r="F1133" s="194">
        <v>0</v>
      </c>
      <c r="G1133" s="195"/>
      <c r="H1133" s="195"/>
      <c r="I1133" s="195"/>
      <c r="J1133" s="194">
        <f t="shared" si="199"/>
        <v>0</v>
      </c>
      <c r="K1133" s="194">
        <v>0</v>
      </c>
      <c r="L1133" s="194">
        <v>0</v>
      </c>
    </row>
    <row r="1134" spans="1:12" s="111" customFormat="1" ht="37.5" x14ac:dyDescent="0.2">
      <c r="A1134" s="367"/>
      <c r="B1134" s="367"/>
      <c r="C1134" s="128" t="s">
        <v>22</v>
      </c>
      <c r="D1134" s="194">
        <f t="shared" si="198"/>
        <v>0</v>
      </c>
      <c r="E1134" s="194">
        <v>0</v>
      </c>
      <c r="F1134" s="194">
        <v>0</v>
      </c>
      <c r="G1134" s="195"/>
      <c r="H1134" s="195"/>
      <c r="I1134" s="195"/>
      <c r="J1134" s="194">
        <f t="shared" si="199"/>
        <v>0</v>
      </c>
      <c r="K1134" s="194">
        <v>0</v>
      </c>
      <c r="L1134" s="194">
        <v>0</v>
      </c>
    </row>
    <row r="1135" spans="1:12" s="111" customFormat="1" ht="37.5" x14ac:dyDescent="0.2">
      <c r="A1135" s="367"/>
      <c r="B1135" s="367"/>
      <c r="C1135" s="128" t="s">
        <v>16</v>
      </c>
      <c r="D1135" s="194">
        <f t="shared" si="198"/>
        <v>0</v>
      </c>
      <c r="E1135" s="194">
        <v>0</v>
      </c>
      <c r="F1135" s="194">
        <v>0</v>
      </c>
      <c r="G1135" s="195"/>
      <c r="H1135" s="195"/>
      <c r="I1135" s="195"/>
      <c r="J1135" s="194">
        <f t="shared" si="199"/>
        <v>0</v>
      </c>
      <c r="K1135" s="194">
        <v>0</v>
      </c>
      <c r="L1135" s="194">
        <v>0</v>
      </c>
    </row>
    <row r="1136" spans="1:12" s="111" customFormat="1" ht="37.5" x14ac:dyDescent="0.2">
      <c r="A1136" s="367"/>
      <c r="B1136" s="367"/>
      <c r="C1136" s="128" t="s">
        <v>17</v>
      </c>
      <c r="D1136" s="194">
        <f t="shared" si="198"/>
        <v>0</v>
      </c>
      <c r="E1136" s="194">
        <v>0</v>
      </c>
      <c r="F1136" s="194">
        <v>0</v>
      </c>
      <c r="G1136" s="195"/>
      <c r="H1136" s="195"/>
      <c r="I1136" s="195"/>
      <c r="J1136" s="194">
        <f t="shared" si="199"/>
        <v>0</v>
      </c>
      <c r="K1136" s="194">
        <v>0</v>
      </c>
      <c r="L1136" s="194">
        <v>0</v>
      </c>
    </row>
    <row r="1137" spans="1:12" s="111" customFormat="1" ht="37.5" x14ac:dyDescent="0.2">
      <c r="A1137" s="367"/>
      <c r="B1137" s="367"/>
      <c r="C1137" s="128" t="s">
        <v>18</v>
      </c>
      <c r="D1137" s="194">
        <f t="shared" si="198"/>
        <v>0</v>
      </c>
      <c r="E1137" s="194">
        <v>0</v>
      </c>
      <c r="F1137" s="194">
        <v>0</v>
      </c>
      <c r="G1137" s="195"/>
      <c r="H1137" s="195"/>
      <c r="I1137" s="195"/>
      <c r="J1137" s="194">
        <f t="shared" si="199"/>
        <v>0</v>
      </c>
      <c r="K1137" s="194">
        <v>0</v>
      </c>
      <c r="L1137" s="194">
        <v>0</v>
      </c>
    </row>
    <row r="1138" spans="1:12" s="111" customFormat="1" ht="37.5" x14ac:dyDescent="0.2">
      <c r="A1138" s="367"/>
      <c r="B1138" s="367"/>
      <c r="C1138" s="128" t="s">
        <v>19</v>
      </c>
      <c r="D1138" s="194">
        <f t="shared" si="198"/>
        <v>0</v>
      </c>
      <c r="E1138" s="194">
        <v>0</v>
      </c>
      <c r="F1138" s="194">
        <v>0</v>
      </c>
      <c r="G1138" s="195"/>
      <c r="H1138" s="195"/>
      <c r="I1138" s="195"/>
      <c r="J1138" s="194">
        <f t="shared" si="199"/>
        <v>0</v>
      </c>
      <c r="K1138" s="194">
        <v>0</v>
      </c>
      <c r="L1138" s="194">
        <v>0</v>
      </c>
    </row>
    <row r="1139" spans="1:12" s="111" customFormat="1" ht="37.5" x14ac:dyDescent="0.2">
      <c r="A1139" s="367"/>
      <c r="B1139" s="367"/>
      <c r="C1139" s="127" t="s">
        <v>20</v>
      </c>
      <c r="D1139" s="194">
        <f t="shared" si="198"/>
        <v>0</v>
      </c>
      <c r="E1139" s="194">
        <v>0</v>
      </c>
      <c r="F1139" s="194">
        <v>0</v>
      </c>
      <c r="G1139" s="195"/>
      <c r="H1139" s="195"/>
      <c r="I1139" s="195"/>
      <c r="J1139" s="194">
        <f t="shared" si="199"/>
        <v>0</v>
      </c>
      <c r="K1139" s="194">
        <v>0</v>
      </c>
      <c r="L1139" s="194">
        <v>0</v>
      </c>
    </row>
    <row r="1140" spans="1:12" s="111" customFormat="1" ht="18.75" x14ac:dyDescent="0.2">
      <c r="A1140" s="367"/>
      <c r="B1140" s="367"/>
      <c r="C1140" s="127" t="s">
        <v>11</v>
      </c>
      <c r="D1140" s="194">
        <f t="shared" si="198"/>
        <v>0</v>
      </c>
      <c r="E1140" s="194">
        <v>0</v>
      </c>
      <c r="F1140" s="194">
        <v>0</v>
      </c>
      <c r="G1140" s="195"/>
      <c r="H1140" s="195"/>
      <c r="I1140" s="195"/>
      <c r="J1140" s="194">
        <f t="shared" si="199"/>
        <v>0</v>
      </c>
      <c r="K1140" s="194">
        <v>0</v>
      </c>
      <c r="L1140" s="194">
        <v>0</v>
      </c>
    </row>
    <row r="1141" spans="1:12" s="111" customFormat="1" ht="18.75" x14ac:dyDescent="0.2">
      <c r="A1141" s="367"/>
      <c r="B1141" s="367"/>
      <c r="C1141" s="127" t="s">
        <v>10</v>
      </c>
      <c r="D1141" s="194">
        <f t="shared" si="198"/>
        <v>0</v>
      </c>
      <c r="E1141" s="194">
        <v>0</v>
      </c>
      <c r="F1141" s="194"/>
      <c r="G1141" s="195"/>
      <c r="H1141" s="195"/>
      <c r="I1141" s="195"/>
      <c r="J1141" s="194">
        <f t="shared" si="199"/>
        <v>0</v>
      </c>
      <c r="K1141" s="194">
        <v>0</v>
      </c>
      <c r="L1141" s="194"/>
    </row>
    <row r="1142" spans="1:12" s="111" customFormat="1" ht="18.75" x14ac:dyDescent="0.2">
      <c r="A1142" s="367" t="s">
        <v>82</v>
      </c>
      <c r="B1142" s="367" t="s">
        <v>139</v>
      </c>
      <c r="C1142" s="127" t="s">
        <v>33</v>
      </c>
      <c r="D1142" s="194">
        <f t="shared" si="198"/>
        <v>135446.29999999999</v>
      </c>
      <c r="E1142" s="194">
        <f>E1143+E1153+E1154</f>
        <v>0</v>
      </c>
      <c r="F1142" s="194">
        <f>F1143+F1153+F1154</f>
        <v>135446.29999999999</v>
      </c>
      <c r="G1142" s="195"/>
      <c r="H1142" s="195"/>
      <c r="I1142" s="195"/>
      <c r="J1142" s="194">
        <f t="shared" si="199"/>
        <v>135446.29999999999</v>
      </c>
      <c r="K1142" s="194">
        <f>K1143+K1153+K1154</f>
        <v>0</v>
      </c>
      <c r="L1142" s="194">
        <f>L1143+L1153+L1154</f>
        <v>135446.29999999999</v>
      </c>
    </row>
    <row r="1143" spans="1:12" s="111" customFormat="1" ht="18.75" x14ac:dyDescent="0.2">
      <c r="A1143" s="367"/>
      <c r="B1143" s="367"/>
      <c r="C1143" s="127" t="s">
        <v>13</v>
      </c>
      <c r="D1143" s="194">
        <f t="shared" si="198"/>
        <v>0</v>
      </c>
      <c r="E1143" s="194">
        <f>E1145+E1152</f>
        <v>0</v>
      </c>
      <c r="F1143" s="194">
        <f>F1145+F1152</f>
        <v>0</v>
      </c>
      <c r="G1143" s="195"/>
      <c r="H1143" s="195"/>
      <c r="I1143" s="195"/>
      <c r="J1143" s="194">
        <f t="shared" si="199"/>
        <v>0</v>
      </c>
      <c r="K1143" s="194">
        <f>K1145+K1152</f>
        <v>0</v>
      </c>
      <c r="L1143" s="194">
        <f>L1145+L1152</f>
        <v>0</v>
      </c>
    </row>
    <row r="1144" spans="1:12" s="111" customFormat="1" ht="18.75" x14ac:dyDescent="0.2">
      <c r="A1144" s="367"/>
      <c r="B1144" s="367"/>
      <c r="C1144" s="127" t="s">
        <v>12</v>
      </c>
      <c r="D1144" s="194"/>
      <c r="E1144" s="194"/>
      <c r="F1144" s="194"/>
      <c r="G1144" s="195"/>
      <c r="H1144" s="195"/>
      <c r="I1144" s="195"/>
      <c r="J1144" s="194"/>
      <c r="K1144" s="194"/>
      <c r="L1144" s="194"/>
    </row>
    <row r="1145" spans="1:12" s="111" customFormat="1" ht="37.5" x14ac:dyDescent="0.2">
      <c r="A1145" s="367"/>
      <c r="B1145" s="367"/>
      <c r="C1145" s="127" t="s">
        <v>15</v>
      </c>
      <c r="D1145" s="194">
        <f t="shared" ref="D1145:D1153" si="200">E1145+F1145</f>
        <v>0</v>
      </c>
      <c r="E1145" s="194">
        <f>E1146+E1147+E1148+E1149+E1150+E1151</f>
        <v>0</v>
      </c>
      <c r="F1145" s="194">
        <f>F1146+F1147+F1148+F1149+F1150+F1151</f>
        <v>0</v>
      </c>
      <c r="G1145" s="195"/>
      <c r="H1145" s="195"/>
      <c r="I1145" s="195"/>
      <c r="J1145" s="194">
        <f t="shared" ref="J1145:J1154" si="201">K1145+L1145</f>
        <v>0</v>
      </c>
      <c r="K1145" s="194">
        <f>K1146+K1147+K1148+K1149+K1150+K1151</f>
        <v>0</v>
      </c>
      <c r="L1145" s="194">
        <f>L1146+L1147+L1148+L1149+L1150+L1151</f>
        <v>0</v>
      </c>
    </row>
    <row r="1146" spans="1:12" s="111" customFormat="1" ht="37.5" x14ac:dyDescent="0.2">
      <c r="A1146" s="367"/>
      <c r="B1146" s="367"/>
      <c r="C1146" s="128" t="s">
        <v>21</v>
      </c>
      <c r="D1146" s="194">
        <f t="shared" si="200"/>
        <v>0</v>
      </c>
      <c r="E1146" s="194">
        <v>0</v>
      </c>
      <c r="F1146" s="194">
        <v>0</v>
      </c>
      <c r="G1146" s="195"/>
      <c r="H1146" s="195"/>
      <c r="I1146" s="195"/>
      <c r="J1146" s="194">
        <f t="shared" si="201"/>
        <v>0</v>
      </c>
      <c r="K1146" s="194">
        <v>0</v>
      </c>
      <c r="L1146" s="194">
        <v>0</v>
      </c>
    </row>
    <row r="1147" spans="1:12" s="111" customFormat="1" ht="37.5" x14ac:dyDescent="0.2">
      <c r="A1147" s="367"/>
      <c r="B1147" s="367"/>
      <c r="C1147" s="128" t="s">
        <v>22</v>
      </c>
      <c r="D1147" s="194">
        <f t="shared" si="200"/>
        <v>0</v>
      </c>
      <c r="E1147" s="194">
        <v>0</v>
      </c>
      <c r="F1147" s="194">
        <v>0</v>
      </c>
      <c r="G1147" s="195"/>
      <c r="H1147" s="195"/>
      <c r="I1147" s="195"/>
      <c r="J1147" s="194">
        <f t="shared" si="201"/>
        <v>0</v>
      </c>
      <c r="K1147" s="194">
        <v>0</v>
      </c>
      <c r="L1147" s="194">
        <v>0</v>
      </c>
    </row>
    <row r="1148" spans="1:12" s="111" customFormat="1" ht="37.5" x14ac:dyDescent="0.2">
      <c r="A1148" s="367"/>
      <c r="B1148" s="367"/>
      <c r="C1148" s="128" t="s">
        <v>16</v>
      </c>
      <c r="D1148" s="194">
        <f t="shared" si="200"/>
        <v>0</v>
      </c>
      <c r="E1148" s="194">
        <v>0</v>
      </c>
      <c r="F1148" s="194">
        <v>0</v>
      </c>
      <c r="G1148" s="195"/>
      <c r="H1148" s="195"/>
      <c r="I1148" s="195"/>
      <c r="J1148" s="194">
        <f t="shared" si="201"/>
        <v>0</v>
      </c>
      <c r="K1148" s="194">
        <v>0</v>
      </c>
      <c r="L1148" s="194">
        <v>0</v>
      </c>
    </row>
    <row r="1149" spans="1:12" s="111" customFormat="1" ht="37.5" x14ac:dyDescent="0.2">
      <c r="A1149" s="367"/>
      <c r="B1149" s="367"/>
      <c r="C1149" s="128" t="s">
        <v>17</v>
      </c>
      <c r="D1149" s="194">
        <f t="shared" si="200"/>
        <v>0</v>
      </c>
      <c r="E1149" s="194">
        <v>0</v>
      </c>
      <c r="F1149" s="194">
        <v>0</v>
      </c>
      <c r="G1149" s="195"/>
      <c r="H1149" s="195"/>
      <c r="I1149" s="195"/>
      <c r="J1149" s="194">
        <f t="shared" si="201"/>
        <v>0</v>
      </c>
      <c r="K1149" s="194">
        <v>0</v>
      </c>
      <c r="L1149" s="194">
        <v>0</v>
      </c>
    </row>
    <row r="1150" spans="1:12" s="111" customFormat="1" ht="37.5" x14ac:dyDescent="0.2">
      <c r="A1150" s="367"/>
      <c r="B1150" s="367"/>
      <c r="C1150" s="128" t="s">
        <v>18</v>
      </c>
      <c r="D1150" s="194">
        <f t="shared" si="200"/>
        <v>0</v>
      </c>
      <c r="E1150" s="194">
        <v>0</v>
      </c>
      <c r="F1150" s="194">
        <v>0</v>
      </c>
      <c r="G1150" s="195"/>
      <c r="H1150" s="195"/>
      <c r="I1150" s="195"/>
      <c r="J1150" s="194">
        <f t="shared" si="201"/>
        <v>0</v>
      </c>
      <c r="K1150" s="194">
        <v>0</v>
      </c>
      <c r="L1150" s="194">
        <v>0</v>
      </c>
    </row>
    <row r="1151" spans="1:12" s="111" customFormat="1" ht="37.5" x14ac:dyDescent="0.2">
      <c r="A1151" s="367"/>
      <c r="B1151" s="367"/>
      <c r="C1151" s="128" t="s">
        <v>19</v>
      </c>
      <c r="D1151" s="194">
        <f t="shared" si="200"/>
        <v>0</v>
      </c>
      <c r="E1151" s="194">
        <v>0</v>
      </c>
      <c r="F1151" s="194">
        <v>0</v>
      </c>
      <c r="G1151" s="195"/>
      <c r="H1151" s="195"/>
      <c r="I1151" s="195"/>
      <c r="J1151" s="194">
        <f t="shared" si="201"/>
        <v>0</v>
      </c>
      <c r="K1151" s="194">
        <v>0</v>
      </c>
      <c r="L1151" s="194">
        <v>0</v>
      </c>
    </row>
    <row r="1152" spans="1:12" s="111" customFormat="1" ht="37.5" x14ac:dyDescent="0.2">
      <c r="A1152" s="367"/>
      <c r="B1152" s="367"/>
      <c r="C1152" s="127" t="s">
        <v>20</v>
      </c>
      <c r="D1152" s="194">
        <f t="shared" si="200"/>
        <v>0</v>
      </c>
      <c r="E1152" s="194">
        <v>0</v>
      </c>
      <c r="F1152" s="194">
        <v>0</v>
      </c>
      <c r="G1152" s="195"/>
      <c r="H1152" s="195"/>
      <c r="I1152" s="195"/>
      <c r="J1152" s="194">
        <f t="shared" si="201"/>
        <v>0</v>
      </c>
      <c r="K1152" s="194">
        <v>0</v>
      </c>
      <c r="L1152" s="194">
        <v>0</v>
      </c>
    </row>
    <row r="1153" spans="1:12" s="111" customFormat="1" ht="18.75" x14ac:dyDescent="0.2">
      <c r="A1153" s="367"/>
      <c r="B1153" s="367"/>
      <c r="C1153" s="127" t="s">
        <v>11</v>
      </c>
      <c r="D1153" s="194">
        <f t="shared" si="200"/>
        <v>0</v>
      </c>
      <c r="E1153" s="194">
        <v>0</v>
      </c>
      <c r="F1153" s="194">
        <v>0</v>
      </c>
      <c r="G1153" s="195"/>
      <c r="H1153" s="195"/>
      <c r="I1153" s="195"/>
      <c r="J1153" s="194">
        <f t="shared" si="201"/>
        <v>0</v>
      </c>
      <c r="K1153" s="194">
        <v>0</v>
      </c>
      <c r="L1153" s="194">
        <v>0</v>
      </c>
    </row>
    <row r="1154" spans="1:12" s="111" customFormat="1" ht="18.75" x14ac:dyDescent="0.2">
      <c r="A1154" s="367"/>
      <c r="B1154" s="367"/>
      <c r="C1154" s="127" t="s">
        <v>10</v>
      </c>
      <c r="D1154" s="194">
        <f>D1167+D1180</f>
        <v>135446.29999999999</v>
      </c>
      <c r="E1154" s="194">
        <v>0</v>
      </c>
      <c r="F1154" s="194">
        <f>F1167+F1180</f>
        <v>135446.29999999999</v>
      </c>
      <c r="G1154" s="195"/>
      <c r="H1154" s="195"/>
      <c r="I1154" s="195"/>
      <c r="J1154" s="194">
        <f t="shared" si="201"/>
        <v>135446.29999999999</v>
      </c>
      <c r="K1154" s="194">
        <v>0</v>
      </c>
      <c r="L1154" s="194">
        <f>L1167+L1180</f>
        <v>135446.29999999999</v>
      </c>
    </row>
    <row r="1155" spans="1:12" s="111" customFormat="1" ht="18.75" x14ac:dyDescent="0.2">
      <c r="A1155" s="386" t="s">
        <v>438</v>
      </c>
      <c r="B1155" s="344" t="s">
        <v>453</v>
      </c>
      <c r="C1155" s="127" t="s">
        <v>33</v>
      </c>
      <c r="D1155" s="194">
        <f>E1155+F1155</f>
        <v>90917.4</v>
      </c>
      <c r="E1155" s="194">
        <v>0</v>
      </c>
      <c r="F1155" s="194">
        <f>'прил.1 (2020)'!I199</f>
        <v>90917.4</v>
      </c>
      <c r="G1155" s="195"/>
      <c r="H1155" s="195"/>
      <c r="I1155" s="195"/>
      <c r="J1155" s="194">
        <f>K1155+L1155</f>
        <v>90917.4</v>
      </c>
      <c r="K1155" s="194"/>
      <c r="L1155" s="194">
        <f>L1167</f>
        <v>90917.4</v>
      </c>
    </row>
    <row r="1156" spans="1:12" s="111" customFormat="1" ht="18.75" x14ac:dyDescent="0.2">
      <c r="A1156" s="386"/>
      <c r="B1156" s="345"/>
      <c r="C1156" s="127" t="s">
        <v>13</v>
      </c>
      <c r="D1156" s="194">
        <v>0</v>
      </c>
      <c r="E1156" s="194">
        <v>0</v>
      </c>
      <c r="F1156" s="194">
        <v>0</v>
      </c>
      <c r="G1156" s="194">
        <v>0</v>
      </c>
      <c r="H1156" s="194">
        <v>0</v>
      </c>
      <c r="I1156" s="194">
        <v>0</v>
      </c>
      <c r="J1156" s="194">
        <v>0</v>
      </c>
      <c r="K1156" s="194">
        <v>0</v>
      </c>
      <c r="L1156" s="194">
        <v>0</v>
      </c>
    </row>
    <row r="1157" spans="1:12" s="111" customFormat="1" ht="18.75" x14ac:dyDescent="0.2">
      <c r="A1157" s="386"/>
      <c r="B1157" s="345"/>
      <c r="C1157" s="127" t="s">
        <v>12</v>
      </c>
      <c r="D1157" s="194">
        <v>0</v>
      </c>
      <c r="E1157" s="194">
        <v>0</v>
      </c>
      <c r="F1157" s="194">
        <v>0</v>
      </c>
      <c r="G1157" s="194">
        <v>0</v>
      </c>
      <c r="H1157" s="194">
        <v>0</v>
      </c>
      <c r="I1157" s="194">
        <v>0</v>
      </c>
      <c r="J1157" s="194">
        <v>0</v>
      </c>
      <c r="K1157" s="194">
        <v>0</v>
      </c>
      <c r="L1157" s="194">
        <v>0</v>
      </c>
    </row>
    <row r="1158" spans="1:12" s="111" customFormat="1" ht="37.5" x14ac:dyDescent="0.2">
      <c r="A1158" s="386"/>
      <c r="B1158" s="345"/>
      <c r="C1158" s="127" t="s">
        <v>15</v>
      </c>
      <c r="D1158" s="194">
        <v>0</v>
      </c>
      <c r="E1158" s="194">
        <v>0</v>
      </c>
      <c r="F1158" s="194">
        <v>0</v>
      </c>
      <c r="G1158" s="194">
        <v>0</v>
      </c>
      <c r="H1158" s="194">
        <v>0</v>
      </c>
      <c r="I1158" s="194">
        <v>0</v>
      </c>
      <c r="J1158" s="194">
        <v>0</v>
      </c>
      <c r="K1158" s="194">
        <v>0</v>
      </c>
      <c r="L1158" s="194">
        <v>0</v>
      </c>
    </row>
    <row r="1159" spans="1:12" s="111" customFormat="1" ht="37.5" x14ac:dyDescent="0.2">
      <c r="A1159" s="386"/>
      <c r="B1159" s="345"/>
      <c r="C1159" s="128" t="s">
        <v>21</v>
      </c>
      <c r="D1159" s="194">
        <v>0</v>
      </c>
      <c r="E1159" s="194">
        <v>0</v>
      </c>
      <c r="F1159" s="194">
        <v>0</v>
      </c>
      <c r="G1159" s="194">
        <v>0</v>
      </c>
      <c r="H1159" s="194">
        <v>0</v>
      </c>
      <c r="I1159" s="194">
        <v>0</v>
      </c>
      <c r="J1159" s="194">
        <v>0</v>
      </c>
      <c r="K1159" s="194">
        <v>0</v>
      </c>
      <c r="L1159" s="194">
        <v>0</v>
      </c>
    </row>
    <row r="1160" spans="1:12" s="111" customFormat="1" ht="37.5" x14ac:dyDescent="0.2">
      <c r="A1160" s="386"/>
      <c r="B1160" s="345"/>
      <c r="C1160" s="128" t="s">
        <v>22</v>
      </c>
      <c r="D1160" s="194">
        <v>0</v>
      </c>
      <c r="E1160" s="194">
        <v>0</v>
      </c>
      <c r="F1160" s="194">
        <v>0</v>
      </c>
      <c r="G1160" s="194">
        <v>0</v>
      </c>
      <c r="H1160" s="194">
        <v>0</v>
      </c>
      <c r="I1160" s="194">
        <v>0</v>
      </c>
      <c r="J1160" s="194">
        <v>0</v>
      </c>
      <c r="K1160" s="194">
        <v>0</v>
      </c>
      <c r="L1160" s="194">
        <v>0</v>
      </c>
    </row>
    <row r="1161" spans="1:12" s="111" customFormat="1" ht="37.5" x14ac:dyDescent="0.2">
      <c r="A1161" s="386"/>
      <c r="B1161" s="345"/>
      <c r="C1161" s="128" t="s">
        <v>16</v>
      </c>
      <c r="D1161" s="194">
        <v>0</v>
      </c>
      <c r="E1161" s="194">
        <v>0</v>
      </c>
      <c r="F1161" s="194">
        <v>0</v>
      </c>
      <c r="G1161" s="194">
        <v>0</v>
      </c>
      <c r="H1161" s="194">
        <v>0</v>
      </c>
      <c r="I1161" s="194">
        <v>0</v>
      </c>
      <c r="J1161" s="194">
        <v>0</v>
      </c>
      <c r="K1161" s="194">
        <v>0</v>
      </c>
      <c r="L1161" s="194">
        <v>0</v>
      </c>
    </row>
    <row r="1162" spans="1:12" s="111" customFormat="1" ht="37.5" x14ac:dyDescent="0.2">
      <c r="A1162" s="386"/>
      <c r="B1162" s="345"/>
      <c r="C1162" s="128" t="s">
        <v>17</v>
      </c>
      <c r="D1162" s="194">
        <v>0</v>
      </c>
      <c r="E1162" s="194">
        <v>0</v>
      </c>
      <c r="F1162" s="194">
        <v>0</v>
      </c>
      <c r="G1162" s="194">
        <v>0</v>
      </c>
      <c r="H1162" s="194">
        <v>0</v>
      </c>
      <c r="I1162" s="194">
        <v>0</v>
      </c>
      <c r="J1162" s="194">
        <v>0</v>
      </c>
      <c r="K1162" s="194">
        <v>0</v>
      </c>
      <c r="L1162" s="194">
        <v>0</v>
      </c>
    </row>
    <row r="1163" spans="1:12" s="111" customFormat="1" ht="37.5" x14ac:dyDescent="0.2">
      <c r="A1163" s="386"/>
      <c r="B1163" s="345"/>
      <c r="C1163" s="128" t="s">
        <v>18</v>
      </c>
      <c r="D1163" s="194">
        <v>0</v>
      </c>
      <c r="E1163" s="194">
        <v>0</v>
      </c>
      <c r="F1163" s="194">
        <v>0</v>
      </c>
      <c r="G1163" s="194">
        <v>0</v>
      </c>
      <c r="H1163" s="194">
        <v>0</v>
      </c>
      <c r="I1163" s="194">
        <v>0</v>
      </c>
      <c r="J1163" s="194">
        <v>0</v>
      </c>
      <c r="K1163" s="194">
        <v>0</v>
      </c>
      <c r="L1163" s="194">
        <v>0</v>
      </c>
    </row>
    <row r="1164" spans="1:12" s="111" customFormat="1" ht="37.5" x14ac:dyDescent="0.2">
      <c r="A1164" s="386"/>
      <c r="B1164" s="345"/>
      <c r="C1164" s="128" t="s">
        <v>19</v>
      </c>
      <c r="D1164" s="194">
        <v>0</v>
      </c>
      <c r="E1164" s="194">
        <v>0</v>
      </c>
      <c r="F1164" s="194">
        <v>0</v>
      </c>
      <c r="G1164" s="194">
        <v>0</v>
      </c>
      <c r="H1164" s="194">
        <v>0</v>
      </c>
      <c r="I1164" s="194">
        <v>0</v>
      </c>
      <c r="J1164" s="194">
        <v>0</v>
      </c>
      <c r="K1164" s="194">
        <v>0</v>
      </c>
      <c r="L1164" s="194">
        <v>0</v>
      </c>
    </row>
    <row r="1165" spans="1:12" s="111" customFormat="1" ht="37.5" x14ac:dyDescent="0.2">
      <c r="A1165" s="386"/>
      <c r="B1165" s="345"/>
      <c r="C1165" s="127" t="s">
        <v>20</v>
      </c>
      <c r="D1165" s="194">
        <v>0</v>
      </c>
      <c r="E1165" s="194">
        <v>0</v>
      </c>
      <c r="F1165" s="194">
        <v>0</v>
      </c>
      <c r="G1165" s="194">
        <v>0</v>
      </c>
      <c r="H1165" s="194">
        <v>0</v>
      </c>
      <c r="I1165" s="194">
        <v>0</v>
      </c>
      <c r="J1165" s="194">
        <v>0</v>
      </c>
      <c r="K1165" s="194">
        <v>0</v>
      </c>
      <c r="L1165" s="194">
        <v>0</v>
      </c>
    </row>
    <row r="1166" spans="1:12" s="111" customFormat="1" ht="18.75" x14ac:dyDescent="0.2">
      <c r="A1166" s="386"/>
      <c r="B1166" s="345"/>
      <c r="C1166" s="127" t="s">
        <v>11</v>
      </c>
      <c r="D1166" s="194">
        <v>0</v>
      </c>
      <c r="E1166" s="194">
        <v>0</v>
      </c>
      <c r="F1166" s="194">
        <v>0</v>
      </c>
      <c r="G1166" s="194">
        <v>0</v>
      </c>
      <c r="H1166" s="194">
        <v>0</v>
      </c>
      <c r="I1166" s="194">
        <v>0</v>
      </c>
      <c r="J1166" s="194">
        <v>0</v>
      </c>
      <c r="K1166" s="194">
        <v>0</v>
      </c>
      <c r="L1166" s="194">
        <v>0</v>
      </c>
    </row>
    <row r="1167" spans="1:12" s="111" customFormat="1" ht="18.75" x14ac:dyDescent="0.2">
      <c r="A1167" s="386"/>
      <c r="B1167" s="346"/>
      <c r="C1167" s="127" t="s">
        <v>10</v>
      </c>
      <c r="D1167" s="194">
        <f>E1167+F1167</f>
        <v>90917.4</v>
      </c>
      <c r="E1167" s="194">
        <v>0</v>
      </c>
      <c r="F1167" s="197">
        <f>'прил.1 (2020)'!I199</f>
        <v>90917.4</v>
      </c>
      <c r="G1167" s="195"/>
      <c r="H1167" s="195"/>
      <c r="I1167" s="195"/>
      <c r="J1167" s="194">
        <f>K1167+L1167</f>
        <v>90917.4</v>
      </c>
      <c r="K1167" s="194">
        <v>0</v>
      </c>
      <c r="L1167" s="197">
        <f>'прил.1 (2020)'!P199</f>
        <v>90917.4</v>
      </c>
    </row>
    <row r="1168" spans="1:12" s="111" customFormat="1" ht="18.75" x14ac:dyDescent="0.2">
      <c r="A1168" s="386" t="s">
        <v>439</v>
      </c>
      <c r="B1168" s="344" t="s">
        <v>454</v>
      </c>
      <c r="C1168" s="127" t="s">
        <v>33</v>
      </c>
      <c r="D1168" s="194">
        <f>E1168+F1168</f>
        <v>44528.9</v>
      </c>
      <c r="E1168" s="194">
        <v>0</v>
      </c>
      <c r="F1168" s="194">
        <f>F1180</f>
        <v>44528.9</v>
      </c>
      <c r="G1168" s="195"/>
      <c r="H1168" s="195"/>
      <c r="I1168" s="195"/>
      <c r="J1168" s="194">
        <f>K1168+L1168</f>
        <v>44528.9</v>
      </c>
      <c r="K1168" s="194">
        <v>0</v>
      </c>
      <c r="L1168" s="194">
        <f>L1180</f>
        <v>44528.9</v>
      </c>
    </row>
    <row r="1169" spans="1:12" s="111" customFormat="1" ht="18.75" x14ac:dyDescent="0.2">
      <c r="A1169" s="386"/>
      <c r="B1169" s="345"/>
      <c r="C1169" s="127" t="s">
        <v>13</v>
      </c>
      <c r="D1169" s="194">
        <v>0</v>
      </c>
      <c r="E1169" s="194">
        <v>0</v>
      </c>
      <c r="F1169" s="194">
        <v>0</v>
      </c>
      <c r="G1169" s="194">
        <v>0</v>
      </c>
      <c r="H1169" s="194">
        <v>0</v>
      </c>
      <c r="I1169" s="194">
        <v>0</v>
      </c>
      <c r="J1169" s="194">
        <v>0</v>
      </c>
      <c r="K1169" s="194">
        <v>0</v>
      </c>
      <c r="L1169" s="194">
        <v>0</v>
      </c>
    </row>
    <row r="1170" spans="1:12" s="111" customFormat="1" ht="18.75" x14ac:dyDescent="0.2">
      <c r="A1170" s="386"/>
      <c r="B1170" s="345"/>
      <c r="C1170" s="127" t="s">
        <v>12</v>
      </c>
      <c r="D1170" s="194">
        <v>0</v>
      </c>
      <c r="E1170" s="194">
        <v>0</v>
      </c>
      <c r="F1170" s="194">
        <v>0</v>
      </c>
      <c r="G1170" s="194">
        <v>0</v>
      </c>
      <c r="H1170" s="194">
        <v>0</v>
      </c>
      <c r="I1170" s="194">
        <v>0</v>
      </c>
      <c r="J1170" s="194">
        <v>0</v>
      </c>
      <c r="K1170" s="194">
        <v>0</v>
      </c>
      <c r="L1170" s="194">
        <v>0</v>
      </c>
    </row>
    <row r="1171" spans="1:12" s="111" customFormat="1" ht="37.5" x14ac:dyDescent="0.2">
      <c r="A1171" s="386"/>
      <c r="B1171" s="345"/>
      <c r="C1171" s="127" t="s">
        <v>15</v>
      </c>
      <c r="D1171" s="194">
        <v>0</v>
      </c>
      <c r="E1171" s="194">
        <v>0</v>
      </c>
      <c r="F1171" s="194">
        <v>0</v>
      </c>
      <c r="G1171" s="194">
        <v>0</v>
      </c>
      <c r="H1171" s="194">
        <v>0</v>
      </c>
      <c r="I1171" s="194">
        <v>0</v>
      </c>
      <c r="J1171" s="194">
        <v>0</v>
      </c>
      <c r="K1171" s="194">
        <v>0</v>
      </c>
      <c r="L1171" s="194">
        <v>0</v>
      </c>
    </row>
    <row r="1172" spans="1:12" s="111" customFormat="1" ht="37.5" x14ac:dyDescent="0.2">
      <c r="A1172" s="386"/>
      <c r="B1172" s="345"/>
      <c r="C1172" s="128" t="s">
        <v>21</v>
      </c>
      <c r="D1172" s="194">
        <v>0</v>
      </c>
      <c r="E1172" s="194">
        <v>0</v>
      </c>
      <c r="F1172" s="194">
        <v>0</v>
      </c>
      <c r="G1172" s="194">
        <v>0</v>
      </c>
      <c r="H1172" s="194">
        <v>0</v>
      </c>
      <c r="I1172" s="194">
        <v>0</v>
      </c>
      <c r="J1172" s="194">
        <v>0</v>
      </c>
      <c r="K1172" s="194">
        <v>0</v>
      </c>
      <c r="L1172" s="194">
        <v>0</v>
      </c>
    </row>
    <row r="1173" spans="1:12" s="111" customFormat="1" ht="37.5" x14ac:dyDescent="0.2">
      <c r="A1173" s="386"/>
      <c r="B1173" s="345"/>
      <c r="C1173" s="128" t="s">
        <v>22</v>
      </c>
      <c r="D1173" s="194">
        <v>0</v>
      </c>
      <c r="E1173" s="194">
        <v>0</v>
      </c>
      <c r="F1173" s="194">
        <v>0</v>
      </c>
      <c r="G1173" s="194">
        <v>0</v>
      </c>
      <c r="H1173" s="194">
        <v>0</v>
      </c>
      <c r="I1173" s="194">
        <v>0</v>
      </c>
      <c r="J1173" s="194">
        <v>0</v>
      </c>
      <c r="K1173" s="194">
        <v>0</v>
      </c>
      <c r="L1173" s="194">
        <v>0</v>
      </c>
    </row>
    <row r="1174" spans="1:12" s="111" customFormat="1" ht="37.5" x14ac:dyDescent="0.2">
      <c r="A1174" s="386"/>
      <c r="B1174" s="345"/>
      <c r="C1174" s="128" t="s">
        <v>16</v>
      </c>
      <c r="D1174" s="194">
        <v>0</v>
      </c>
      <c r="E1174" s="194">
        <v>0</v>
      </c>
      <c r="F1174" s="194">
        <v>0</v>
      </c>
      <c r="G1174" s="194">
        <v>0</v>
      </c>
      <c r="H1174" s="194">
        <v>0</v>
      </c>
      <c r="I1174" s="194">
        <v>0</v>
      </c>
      <c r="J1174" s="194">
        <v>0</v>
      </c>
      <c r="K1174" s="194">
        <v>0</v>
      </c>
      <c r="L1174" s="194">
        <v>0</v>
      </c>
    </row>
    <row r="1175" spans="1:12" s="111" customFormat="1" ht="37.5" x14ac:dyDescent="0.2">
      <c r="A1175" s="386"/>
      <c r="B1175" s="345"/>
      <c r="C1175" s="128" t="s">
        <v>17</v>
      </c>
      <c r="D1175" s="194">
        <v>0</v>
      </c>
      <c r="E1175" s="194">
        <v>0</v>
      </c>
      <c r="F1175" s="194">
        <v>0</v>
      </c>
      <c r="G1175" s="194">
        <v>0</v>
      </c>
      <c r="H1175" s="194">
        <v>0</v>
      </c>
      <c r="I1175" s="194">
        <v>0</v>
      </c>
      <c r="J1175" s="194">
        <v>0</v>
      </c>
      <c r="K1175" s="194">
        <v>0</v>
      </c>
      <c r="L1175" s="194">
        <v>0</v>
      </c>
    </row>
    <row r="1176" spans="1:12" s="111" customFormat="1" ht="37.5" x14ac:dyDescent="0.2">
      <c r="A1176" s="386"/>
      <c r="B1176" s="345"/>
      <c r="C1176" s="128" t="s">
        <v>18</v>
      </c>
      <c r="D1176" s="194">
        <v>0</v>
      </c>
      <c r="E1176" s="194">
        <v>0</v>
      </c>
      <c r="F1176" s="194">
        <v>0</v>
      </c>
      <c r="G1176" s="194">
        <v>0</v>
      </c>
      <c r="H1176" s="194">
        <v>0</v>
      </c>
      <c r="I1176" s="194">
        <v>0</v>
      </c>
      <c r="J1176" s="194">
        <v>0</v>
      </c>
      <c r="K1176" s="194">
        <v>0</v>
      </c>
      <c r="L1176" s="194">
        <v>0</v>
      </c>
    </row>
    <row r="1177" spans="1:12" s="111" customFormat="1" ht="37.5" x14ac:dyDescent="0.2">
      <c r="A1177" s="386"/>
      <c r="B1177" s="345"/>
      <c r="C1177" s="128" t="s">
        <v>19</v>
      </c>
      <c r="D1177" s="194">
        <v>0</v>
      </c>
      <c r="E1177" s="194">
        <v>0</v>
      </c>
      <c r="F1177" s="194">
        <v>0</v>
      </c>
      <c r="G1177" s="194">
        <v>0</v>
      </c>
      <c r="H1177" s="194">
        <v>0</v>
      </c>
      <c r="I1177" s="194">
        <v>0</v>
      </c>
      <c r="J1177" s="194">
        <v>0</v>
      </c>
      <c r="K1177" s="194">
        <v>0</v>
      </c>
      <c r="L1177" s="194">
        <v>0</v>
      </c>
    </row>
    <row r="1178" spans="1:12" s="111" customFormat="1" ht="37.5" x14ac:dyDescent="0.2">
      <c r="A1178" s="386"/>
      <c r="B1178" s="345"/>
      <c r="C1178" s="127" t="s">
        <v>20</v>
      </c>
      <c r="D1178" s="194">
        <v>0</v>
      </c>
      <c r="E1178" s="194">
        <v>0</v>
      </c>
      <c r="F1178" s="194">
        <v>0</v>
      </c>
      <c r="G1178" s="194">
        <v>0</v>
      </c>
      <c r="H1178" s="194">
        <v>0</v>
      </c>
      <c r="I1178" s="194">
        <v>0</v>
      </c>
      <c r="J1178" s="194">
        <v>0</v>
      </c>
      <c r="K1178" s="194">
        <v>0</v>
      </c>
      <c r="L1178" s="194">
        <v>0</v>
      </c>
    </row>
    <row r="1179" spans="1:12" s="111" customFormat="1" ht="18.75" x14ac:dyDescent="0.2">
      <c r="A1179" s="386"/>
      <c r="B1179" s="345"/>
      <c r="C1179" s="127" t="s">
        <v>11</v>
      </c>
      <c r="D1179" s="194">
        <v>0</v>
      </c>
      <c r="E1179" s="194">
        <v>0</v>
      </c>
      <c r="F1179" s="194">
        <v>0</v>
      </c>
      <c r="G1179" s="194">
        <v>0</v>
      </c>
      <c r="H1179" s="194">
        <v>0</v>
      </c>
      <c r="I1179" s="194">
        <v>0</v>
      </c>
      <c r="J1179" s="194">
        <v>0</v>
      </c>
      <c r="K1179" s="194">
        <v>0</v>
      </c>
      <c r="L1179" s="194">
        <v>0</v>
      </c>
    </row>
    <row r="1180" spans="1:12" s="111" customFormat="1" ht="18.75" x14ac:dyDescent="0.2">
      <c r="A1180" s="386"/>
      <c r="B1180" s="346"/>
      <c r="C1180" s="127" t="s">
        <v>10</v>
      </c>
      <c r="D1180" s="194">
        <f>E1180+F1180</f>
        <v>44528.9</v>
      </c>
      <c r="E1180" s="194">
        <v>0</v>
      </c>
      <c r="F1180" s="197">
        <f>'прил.1 (2020)'!I200</f>
        <v>44528.9</v>
      </c>
      <c r="G1180" s="195"/>
      <c r="H1180" s="195"/>
      <c r="I1180" s="195"/>
      <c r="J1180" s="194">
        <f>K1180+L1180</f>
        <v>44528.9</v>
      </c>
      <c r="K1180" s="194">
        <v>0</v>
      </c>
      <c r="L1180" s="197">
        <f>'прил.1 (2020)'!P200</f>
        <v>44528.9</v>
      </c>
    </row>
    <row r="1181" spans="1:12" ht="18" customHeight="1" x14ac:dyDescent="0.3">
      <c r="A1181" s="178"/>
      <c r="B1181" s="178"/>
      <c r="C1181" s="178"/>
      <c r="D1181" s="178"/>
      <c r="E1181" s="178"/>
      <c r="F1181" s="178"/>
      <c r="G1181" s="178"/>
      <c r="H1181" s="178"/>
      <c r="I1181" s="178"/>
      <c r="J1181" s="178"/>
      <c r="K1181" s="178"/>
      <c r="L1181" s="7"/>
    </row>
    <row r="1182" spans="1:12" ht="18" customHeight="1" x14ac:dyDescent="0.3">
      <c r="A1182" s="178"/>
      <c r="B1182" s="178"/>
      <c r="C1182" s="178"/>
      <c r="D1182" s="178"/>
      <c r="E1182" s="178"/>
      <c r="F1182" s="178"/>
      <c r="G1182" s="178"/>
      <c r="H1182" s="178"/>
      <c r="I1182" s="178"/>
      <c r="J1182" s="178"/>
      <c r="K1182" s="178"/>
    </row>
    <row r="1183" spans="1:12" ht="39.75" customHeight="1" x14ac:dyDescent="0.3">
      <c r="A1183" s="419"/>
      <c r="B1183" s="419"/>
      <c r="C1183" s="419"/>
      <c r="D1183" s="124"/>
      <c r="E1183" s="124"/>
      <c r="F1183" s="124"/>
      <c r="G1183" s="124"/>
      <c r="H1183" s="124"/>
      <c r="I1183" s="124"/>
      <c r="J1183" s="124"/>
      <c r="K1183" s="178"/>
    </row>
    <row r="1184" spans="1:12" ht="22.5" x14ac:dyDescent="0.3">
      <c r="A1184" s="418"/>
      <c r="B1184" s="418"/>
      <c r="C1184" s="212"/>
      <c r="D1184" s="213"/>
      <c r="E1184" s="178"/>
      <c r="F1184" s="178"/>
    </row>
    <row r="1185" spans="1:6" x14ac:dyDescent="0.25">
      <c r="A1185" s="108"/>
      <c r="B1185" s="125"/>
      <c r="C1185" s="125"/>
      <c r="D1185" s="108"/>
      <c r="E1185" s="108"/>
      <c r="F1185" s="108"/>
    </row>
    <row r="1186" spans="1:6" ht="18.75" x14ac:dyDescent="0.3">
      <c r="A1186" s="64"/>
      <c r="B1186" s="107"/>
      <c r="C1186" s="107"/>
      <c r="D1186" s="106"/>
      <c r="E1186" s="106"/>
      <c r="F1186" s="106"/>
    </row>
    <row r="1187" spans="1:6" ht="18.75" x14ac:dyDescent="0.3">
      <c r="A1187" s="64"/>
      <c r="B1187" s="107"/>
      <c r="C1187" s="107"/>
      <c r="D1187" s="106"/>
      <c r="E1187" s="106"/>
      <c r="F1187" s="106"/>
    </row>
  </sheetData>
  <mergeCells count="195">
    <mergeCell ref="A1184:B1184"/>
    <mergeCell ref="A1183:C1183"/>
    <mergeCell ref="A817:A829"/>
    <mergeCell ref="B817:B829"/>
    <mergeCell ref="A1064:A1076"/>
    <mergeCell ref="B1064:B1076"/>
    <mergeCell ref="A973:A985"/>
    <mergeCell ref="B973:B985"/>
    <mergeCell ref="A986:A998"/>
    <mergeCell ref="B986:B998"/>
    <mergeCell ref="A999:A1011"/>
    <mergeCell ref="B999:B1011"/>
    <mergeCell ref="A934:A946"/>
    <mergeCell ref="B934:B946"/>
    <mergeCell ref="A947:A959"/>
    <mergeCell ref="B947:B959"/>
    <mergeCell ref="A960:A972"/>
    <mergeCell ref="B960:B972"/>
    <mergeCell ref="A1038:A1050"/>
    <mergeCell ref="B1038:B1050"/>
    <mergeCell ref="A869:A881"/>
    <mergeCell ref="B869:B881"/>
    <mergeCell ref="A882:A894"/>
    <mergeCell ref="B882:B894"/>
    <mergeCell ref="A921:A933"/>
    <mergeCell ref="B921:B933"/>
    <mergeCell ref="A1155:A1167"/>
    <mergeCell ref="B1155:B1167"/>
    <mergeCell ref="A1168:A1180"/>
    <mergeCell ref="B1168:B1180"/>
    <mergeCell ref="A1129:A1141"/>
    <mergeCell ref="B1129:B1141"/>
    <mergeCell ref="A1142:A1154"/>
    <mergeCell ref="B1142:B1154"/>
    <mergeCell ref="A1012:A1024"/>
    <mergeCell ref="B1012:B1024"/>
    <mergeCell ref="A1025:A1037"/>
    <mergeCell ref="B1025:B1037"/>
    <mergeCell ref="A1051:A1063"/>
    <mergeCell ref="B1051:B1063"/>
    <mergeCell ref="A1077:A1089"/>
    <mergeCell ref="B1077:B1089"/>
    <mergeCell ref="A1090:A1102"/>
    <mergeCell ref="B1090:B1102"/>
    <mergeCell ref="A1103:A1115"/>
    <mergeCell ref="B1103:B1115"/>
    <mergeCell ref="A1116:A1128"/>
    <mergeCell ref="B1116:B1128"/>
    <mergeCell ref="A830:A842"/>
    <mergeCell ref="B830:B842"/>
    <mergeCell ref="A843:A855"/>
    <mergeCell ref="B843:B855"/>
    <mergeCell ref="A856:A868"/>
    <mergeCell ref="B856:B868"/>
    <mergeCell ref="B895:B907"/>
    <mergeCell ref="A895:A907"/>
    <mergeCell ref="A908:A920"/>
    <mergeCell ref="B908:B920"/>
    <mergeCell ref="A778:A790"/>
    <mergeCell ref="B778:B790"/>
    <mergeCell ref="A791:A803"/>
    <mergeCell ref="A804:A816"/>
    <mergeCell ref="B804:B816"/>
    <mergeCell ref="A726:A738"/>
    <mergeCell ref="B726:B738"/>
    <mergeCell ref="A739:A751"/>
    <mergeCell ref="B739:B751"/>
    <mergeCell ref="A765:A777"/>
    <mergeCell ref="B765:B777"/>
    <mergeCell ref="B791:B803"/>
    <mergeCell ref="A752:A764"/>
    <mergeCell ref="B752:B764"/>
    <mergeCell ref="A687:A699"/>
    <mergeCell ref="B687:B699"/>
    <mergeCell ref="A700:A712"/>
    <mergeCell ref="B700:B712"/>
    <mergeCell ref="A713:A725"/>
    <mergeCell ref="B713:B725"/>
    <mergeCell ref="A648:A660"/>
    <mergeCell ref="B648:B660"/>
    <mergeCell ref="A661:A673"/>
    <mergeCell ref="B661:B673"/>
    <mergeCell ref="A674:A686"/>
    <mergeCell ref="B674:B686"/>
    <mergeCell ref="A622:A634"/>
    <mergeCell ref="B622:B634"/>
    <mergeCell ref="A635:A647"/>
    <mergeCell ref="B635:B647"/>
    <mergeCell ref="A583:A595"/>
    <mergeCell ref="B583:B595"/>
    <mergeCell ref="A596:A608"/>
    <mergeCell ref="B596:B608"/>
    <mergeCell ref="A609:A621"/>
    <mergeCell ref="B609:B621"/>
    <mergeCell ref="A544:A556"/>
    <mergeCell ref="B544:B556"/>
    <mergeCell ref="A557:A569"/>
    <mergeCell ref="B557:B569"/>
    <mergeCell ref="A570:A582"/>
    <mergeCell ref="B570:B582"/>
    <mergeCell ref="A505:A517"/>
    <mergeCell ref="B505:B517"/>
    <mergeCell ref="A518:A530"/>
    <mergeCell ref="B518:B530"/>
    <mergeCell ref="A531:A543"/>
    <mergeCell ref="B531:B543"/>
    <mergeCell ref="A466:A478"/>
    <mergeCell ref="B466:B478"/>
    <mergeCell ref="A479:A491"/>
    <mergeCell ref="B479:B491"/>
    <mergeCell ref="A492:A504"/>
    <mergeCell ref="B492:B504"/>
    <mergeCell ref="A427:A439"/>
    <mergeCell ref="B427:B439"/>
    <mergeCell ref="A440:A452"/>
    <mergeCell ref="B440:B452"/>
    <mergeCell ref="A453:A465"/>
    <mergeCell ref="B453:B465"/>
    <mergeCell ref="A388:A400"/>
    <mergeCell ref="B388:B400"/>
    <mergeCell ref="A401:A413"/>
    <mergeCell ref="B401:B413"/>
    <mergeCell ref="A414:A426"/>
    <mergeCell ref="B414:B426"/>
    <mergeCell ref="A349:A361"/>
    <mergeCell ref="B349:B361"/>
    <mergeCell ref="A362:A374"/>
    <mergeCell ref="B362:B374"/>
    <mergeCell ref="A375:A387"/>
    <mergeCell ref="B375:B387"/>
    <mergeCell ref="A310:A322"/>
    <mergeCell ref="B310:B322"/>
    <mergeCell ref="A323:A335"/>
    <mergeCell ref="B323:B335"/>
    <mergeCell ref="A336:A348"/>
    <mergeCell ref="B336:B348"/>
    <mergeCell ref="A271:A283"/>
    <mergeCell ref="B271:B283"/>
    <mergeCell ref="A284:A296"/>
    <mergeCell ref="B284:B296"/>
    <mergeCell ref="A297:A309"/>
    <mergeCell ref="B297:B309"/>
    <mergeCell ref="A232:A244"/>
    <mergeCell ref="B232:B244"/>
    <mergeCell ref="A245:A257"/>
    <mergeCell ref="B245:B257"/>
    <mergeCell ref="A258:A270"/>
    <mergeCell ref="B258:B270"/>
    <mergeCell ref="A193:A205"/>
    <mergeCell ref="B193:B205"/>
    <mergeCell ref="A206:A218"/>
    <mergeCell ref="B206:B218"/>
    <mergeCell ref="A219:A231"/>
    <mergeCell ref="B219:B231"/>
    <mergeCell ref="A154:A166"/>
    <mergeCell ref="B154:B166"/>
    <mergeCell ref="A167:A179"/>
    <mergeCell ref="B167:B179"/>
    <mergeCell ref="A180:A192"/>
    <mergeCell ref="B180:B192"/>
    <mergeCell ref="A115:A127"/>
    <mergeCell ref="B115:B127"/>
    <mergeCell ref="A128:A140"/>
    <mergeCell ref="B128:B140"/>
    <mergeCell ref="A141:A153"/>
    <mergeCell ref="B141:B153"/>
    <mergeCell ref="A76:A88"/>
    <mergeCell ref="B76:B88"/>
    <mergeCell ref="A89:A101"/>
    <mergeCell ref="B89:B101"/>
    <mergeCell ref="A102:A114"/>
    <mergeCell ref="B102:B114"/>
    <mergeCell ref="A37:A49"/>
    <mergeCell ref="B37:B49"/>
    <mergeCell ref="A50:A62"/>
    <mergeCell ref="B50:B62"/>
    <mergeCell ref="A63:A75"/>
    <mergeCell ref="B63:B75"/>
    <mergeCell ref="E8:F8"/>
    <mergeCell ref="J8:J9"/>
    <mergeCell ref="K8:L8"/>
    <mergeCell ref="A11:A23"/>
    <mergeCell ref="B11:B23"/>
    <mergeCell ref="A24:A36"/>
    <mergeCell ref="B24:B36"/>
    <mergeCell ref="G1:I2"/>
    <mergeCell ref="J1:L2"/>
    <mergeCell ref="A4:L4"/>
    <mergeCell ref="A6:A9"/>
    <mergeCell ref="B6:B9"/>
    <mergeCell ref="C6:C9"/>
    <mergeCell ref="D6:L6"/>
    <mergeCell ref="D7:F7"/>
    <mergeCell ref="J7:L7"/>
    <mergeCell ref="D8:D9"/>
  </mergeCells>
  <printOptions horizontalCentered="1"/>
  <pageMargins left="0.39370078740157483" right="0.39370078740157483" top="1.1811023622047245" bottom="0.55118110236220474" header="0.86614173228346458" footer="0.27559055118110237"/>
  <pageSetup paperSize="9" scale="45" firstPageNumber="9" fitToHeight="38" orientation="landscape" useFirstPageNumber="1" horizontalDpi="360" verticalDpi="360" r:id="rId1"/>
  <headerFooter scaleWithDoc="0">
    <oddHeader>&amp;C&amp;P</oddHeader>
  </headerFooter>
  <rowBreaks count="2" manualBreakCount="2">
    <brk id="677" max="11" man="1"/>
    <brk id="11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22</vt:i4>
      </vt:variant>
    </vt:vector>
  </HeadingPairs>
  <TitlesOfParts>
    <vt:vector size="33" baseType="lpstr">
      <vt:lpstr>табл 6План</vt:lpstr>
      <vt:lpstr>табл 7План</vt:lpstr>
      <vt:lpstr>табл8План </vt:lpstr>
      <vt:lpstr>прил.1 (148-ОЗ)</vt:lpstr>
      <vt:lpstr>прил.2 (148-ОЗ)</vt:lpstr>
      <vt:lpstr>прил.1 (85-ОЗ)</vt:lpstr>
      <vt:lpstr>прил.2 (85-ОЗ) </vt:lpstr>
      <vt:lpstr>прил.1 (2020)</vt:lpstr>
      <vt:lpstr>прил 2 (2020)</vt:lpstr>
      <vt:lpstr>прил 3 2020</vt:lpstr>
      <vt:lpstr>план 4 контрольные точки</vt:lpstr>
      <vt:lpstr>'план 4 контрольные точки'!Заголовки_для_печати</vt:lpstr>
      <vt:lpstr>'прил 2 (2020)'!Заголовки_для_печати</vt:lpstr>
      <vt:lpstr>'прил 3 2020'!Заголовки_для_печати</vt:lpstr>
      <vt:lpstr>'прил.1 (148-ОЗ)'!Заголовки_для_печати</vt:lpstr>
      <vt:lpstr>'прил.1 (2020)'!Заголовки_для_печати</vt:lpstr>
      <vt:lpstr>'прил.1 (85-ОЗ)'!Заголовки_для_печати</vt:lpstr>
      <vt:lpstr>'прил.2 (148-ОЗ)'!Заголовки_для_печати</vt:lpstr>
      <vt:lpstr>'прил.2 (85-ОЗ) '!Заголовки_для_печати</vt:lpstr>
      <vt:lpstr>'табл 6План'!Заголовки_для_печати</vt:lpstr>
      <vt:lpstr>'табл 7План'!Заголовки_для_печати</vt:lpstr>
      <vt:lpstr>'табл8План '!Заголовки_для_печати</vt:lpstr>
      <vt:lpstr>'план 4 контрольные точки'!Область_печати</vt:lpstr>
      <vt:lpstr>'прил 2 (2020)'!Область_печати</vt:lpstr>
      <vt:lpstr>'прил 3 2020'!Область_печати</vt:lpstr>
      <vt:lpstr>'прил.1 (148-ОЗ)'!Область_печати</vt:lpstr>
      <vt:lpstr>'прил.1 (2020)'!Область_печати</vt:lpstr>
      <vt:lpstr>'прил.1 (85-ОЗ)'!Область_печати</vt:lpstr>
      <vt:lpstr>'прил.2 (148-ОЗ)'!Область_печати</vt:lpstr>
      <vt:lpstr>'прил.2 (85-ОЗ) '!Область_печати</vt:lpstr>
      <vt:lpstr>'табл 6План'!Область_печати</vt:lpstr>
      <vt:lpstr>'табл 7План'!Область_печати</vt:lpstr>
      <vt:lpstr>'табл8План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Панина Людмила Васильевна</cp:lastModifiedBy>
  <cp:lastPrinted>2021-03-09T12:28:29Z</cp:lastPrinted>
  <dcterms:created xsi:type="dcterms:W3CDTF">2005-05-11T09:34:44Z</dcterms:created>
  <dcterms:modified xsi:type="dcterms:W3CDTF">2021-03-09T14:59:59Z</dcterms:modified>
</cp:coreProperties>
</file>